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CECB" lockStructure="1"/>
  <bookViews>
    <workbookView xWindow="-105" yWindow="-105" windowWidth="20715" windowHeight="13275" tabRatio="809"/>
  </bookViews>
  <sheets>
    <sheet name="説明シート" sheetId="11" r:id="rId1"/>
    <sheet name="グループシート" sheetId="12" r:id="rId2"/>
    <sheet name="(1)入力専用シート" sheetId="5" r:id="rId3"/>
    <sheet name="(2)Ⅰプロフィール記入シート" sheetId="2" r:id="rId4"/>
    <sheet name="(3)Ⅱ自社10年史記入シート" sheetId="7" r:id="rId5"/>
    <sheet name="(4)Ⅲ事業の現状確認記入シート" sheetId="8" r:id="rId6"/>
    <sheet name="(5)Ⅳ自社の強み弱み記入シート" sheetId="9" r:id="rId7"/>
  </sheets>
  <definedNames>
    <definedName name="_xlnm.Print_Area" localSheetId="2">'(1)入力専用シート'!$A$1:$M$27</definedName>
    <definedName name="_xlnm.Print_Area" localSheetId="3">'(2)Ⅰプロフィール記入シート'!$A$1:$L$22</definedName>
    <definedName name="_xlnm.Print_Area" localSheetId="4">'(3)Ⅱ自社10年史記入シート'!$A$1:$AR$20</definedName>
    <definedName name="_xlnm.Print_Area" localSheetId="5">'(4)Ⅲ事業の現状確認記入シート'!$A$1:$L$21</definedName>
    <definedName name="_xlnm.Print_Area" localSheetId="6">'(5)Ⅳ自社の強み弱み記入シート'!$A$1:$L$19</definedName>
    <definedName name="_xlnm.Print_Area" localSheetId="1">グループシート!$A$1:$H$43</definedName>
    <definedName name="_xlnm.Print_Area" localSheetId="0">説明シート!$A$1:$E$26</definedName>
    <definedName name="入力準">'(1)入力専用シート'!$L$4:$L$5,'(1)入力専用シート'!$L$7:$L$12,'(1)入力専用シート'!$L$14,'(1)入力専用シート'!$K$4:$K$5,'(1)入力専用シート'!$K$7:$K$12,'(1)入力専用シート'!$K$14,'(1)入力専用シート'!$J$4:$J$5,'(1)入力専用シート'!$J$7:$J$12,'(1)入力専用シート'!$J$14,'(1)入力専用シート'!$I$4:$I$5,'(1)入力専用シート'!$I$7:$I$12,'(1)入力専用シート'!$I$14,'(1)入力専用シート'!$H$4:$H$5,'(1)入力専用シート'!$H$7:$H$12,'(1)入力専用シート'!$H$14,'(1)入力専用シート'!$G$4:$G$5,'(1)入力専用シート'!$G$7:$G$12,'(1)入力専用シート'!$G$14,'(1)入力専用シート'!$F$4:$F$5,'(1)入力専用シート'!$F$7:$F$12,'(1)入力専用シート'!$F$14,'(1)入力専用シート'!$E$4:$E$5,'(1)入力専用シート'!$E$7:$E$12,'(1)入力専用シート'!$E$14,'(1)入力専用シート'!$D$4:$D$5,'(1)入力専用シート'!$D$7:$D$12,'(1)入力専用シート'!$D$14,'(1)入力専用シート'!$C$4:$C$5,'(1)入力専用シート'!$C$7:$C$12,'(1)入力専用シート'!$C$14,'(1)入力専用シート'!$C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7" l="1"/>
  <c r="L20" i="5" l="1"/>
  <c r="K20" i="5" s="1"/>
  <c r="J20" i="5" s="1"/>
  <c r="I20" i="5" s="1"/>
  <c r="H20" i="5" s="1"/>
  <c r="G20" i="5" s="1"/>
  <c r="F20" i="5" s="1"/>
  <c r="E20" i="5" s="1"/>
  <c r="D20" i="5" s="1"/>
  <c r="C20" i="5" s="1"/>
  <c r="L3" i="5"/>
  <c r="K3" i="5" s="1"/>
  <c r="J3" i="5" s="1"/>
  <c r="I3" i="5" s="1"/>
  <c r="H3" i="5" s="1"/>
  <c r="G3" i="5" s="1"/>
  <c r="F3" i="5" s="1"/>
  <c r="E3" i="5" s="1"/>
  <c r="D3" i="5" s="1"/>
  <c r="C3" i="5" s="1"/>
  <c r="L6" i="5" l="1"/>
  <c r="K6" i="5"/>
  <c r="J6" i="5"/>
  <c r="I6" i="5"/>
  <c r="H6" i="5"/>
  <c r="G6" i="5"/>
  <c r="F6" i="5"/>
  <c r="E6" i="5"/>
  <c r="D6" i="5"/>
  <c r="C6" i="5"/>
  <c r="J1" i="9" l="1"/>
  <c r="J1" i="8"/>
  <c r="J1" i="2"/>
  <c r="P17" i="7"/>
  <c r="T17" i="7"/>
  <c r="X17" i="7"/>
  <c r="AB17" i="7"/>
  <c r="AF17" i="7"/>
  <c r="AJ17" i="7"/>
  <c r="AN17" i="7"/>
  <c r="H17" i="7"/>
  <c r="L17" i="7"/>
  <c r="D17" i="7"/>
  <c r="J2" i="8"/>
  <c r="J2" i="9"/>
  <c r="L7" i="2" l="1"/>
  <c r="K2" i="2"/>
  <c r="L2" i="2" s="1"/>
  <c r="C15" i="5"/>
  <c r="D13" i="7" s="1"/>
  <c r="L13" i="5"/>
  <c r="L18" i="5" s="1"/>
  <c r="K13" i="5"/>
  <c r="K18" i="5" s="1"/>
  <c r="J13" i="5"/>
  <c r="I13" i="5"/>
  <c r="H13" i="5"/>
  <c r="H18" i="5" s="1"/>
  <c r="G13" i="5"/>
  <c r="G18" i="5" s="1"/>
  <c r="F13" i="5"/>
  <c r="F18" i="5" s="1"/>
  <c r="P16" i="7" s="1"/>
  <c r="E13" i="5"/>
  <c r="E18" i="5" s="1"/>
  <c r="C13" i="5"/>
  <c r="C18" i="5" s="1"/>
  <c r="D13" i="5"/>
  <c r="D18" i="5" s="1"/>
  <c r="H16" i="7" s="1"/>
  <c r="J18" i="5"/>
  <c r="AF16" i="7" s="1"/>
  <c r="I18" i="5"/>
  <c r="L17" i="5"/>
  <c r="AN15" i="7" s="1"/>
  <c r="K17" i="5"/>
  <c r="J17" i="5"/>
  <c r="AF15" i="7" s="1"/>
  <c r="I17" i="5"/>
  <c r="AB15" i="7" s="1"/>
  <c r="H17" i="5"/>
  <c r="X15" i="7" s="1"/>
  <c r="G17" i="5"/>
  <c r="T15" i="7" s="1"/>
  <c r="F17" i="5"/>
  <c r="P15" i="7" s="1"/>
  <c r="E17" i="5"/>
  <c r="L15" i="7" s="1"/>
  <c r="D17" i="5"/>
  <c r="H15" i="7" s="1"/>
  <c r="C17" i="5"/>
  <c r="D15" i="7" s="1"/>
  <c r="L16" i="5"/>
  <c r="AN14" i="7" s="1"/>
  <c r="K16" i="5"/>
  <c r="AJ14" i="7" s="1"/>
  <c r="J16" i="5"/>
  <c r="AF14" i="7" s="1"/>
  <c r="I16" i="5"/>
  <c r="AB14" i="7" s="1"/>
  <c r="H16" i="5"/>
  <c r="X14" i="7" s="1"/>
  <c r="G16" i="5"/>
  <c r="T14" i="7" s="1"/>
  <c r="F16" i="5"/>
  <c r="P14" i="7" s="1"/>
  <c r="E16" i="5"/>
  <c r="L14" i="7" s="1"/>
  <c r="D16" i="5"/>
  <c r="H14" i="7" s="1"/>
  <c r="C16" i="5"/>
  <c r="D14" i="7" s="1"/>
  <c r="D15" i="5"/>
  <c r="H13" i="7" s="1"/>
  <c r="AJ15" i="7"/>
  <c r="L15" i="5"/>
  <c r="K15" i="5"/>
  <c r="AJ13" i="7" s="1"/>
  <c r="J15" i="5"/>
  <c r="AF13" i="7" s="1"/>
  <c r="I15" i="5"/>
  <c r="AB13" i="7" s="1"/>
  <c r="H15" i="5"/>
  <c r="X13" i="7" s="1"/>
  <c r="G15" i="5"/>
  <c r="T13" i="7" s="1"/>
  <c r="F15" i="5"/>
  <c r="P13" i="7" s="1"/>
  <c r="E15" i="5"/>
  <c r="D27" i="5"/>
  <c r="C26" i="5"/>
  <c r="E26" i="5"/>
  <c r="F26" i="5"/>
  <c r="G26" i="5"/>
  <c r="H26" i="5"/>
  <c r="I26" i="5"/>
  <c r="J26" i="5"/>
  <c r="K26" i="5"/>
  <c r="L26" i="5"/>
  <c r="F7" i="2" s="1"/>
  <c r="D26" i="5"/>
  <c r="E27" i="5"/>
  <c r="F27" i="5"/>
  <c r="G27" i="5"/>
  <c r="H27" i="5"/>
  <c r="I27" i="5"/>
  <c r="J27" i="5"/>
  <c r="K27" i="5"/>
  <c r="L27" i="5"/>
  <c r="C7" i="2" s="1"/>
  <c r="C27" i="5"/>
  <c r="J2" i="2" l="1"/>
  <c r="AN13" i="7"/>
  <c r="L13" i="7"/>
  <c r="T16" i="7"/>
  <c r="AJ16" i="7"/>
  <c r="D16" i="7"/>
  <c r="X16" i="7"/>
  <c r="AN16" i="7"/>
  <c r="L16" i="7"/>
  <c r="AB16" i="7"/>
  <c r="L6" i="2"/>
  <c r="D19" i="7" l="1"/>
  <c r="H19" i="7" l="1"/>
  <c r="P19" i="7"/>
  <c r="AF19" i="7"/>
  <c r="T19" i="7"/>
  <c r="AJ19" i="7"/>
  <c r="X19" i="7"/>
  <c r="AN19" i="7"/>
  <c r="L19" i="7"/>
  <c r="AB19" i="7"/>
</calcChain>
</file>

<file path=xl/sharedStrings.xml><?xml version="1.0" encoding="utf-8"?>
<sst xmlns="http://schemas.openxmlformats.org/spreadsheetml/2006/main" count="443" uniqueCount="293">
  <si>
    <t>年度</t>
    <rPh sb="0" eb="2">
      <t>ネンド</t>
    </rPh>
    <phoneticPr fontId="4"/>
  </si>
  <si>
    <t>営業利益</t>
    <rPh sb="0" eb="2">
      <t>エイギョウ</t>
    </rPh>
    <rPh sb="2" eb="4">
      <t>リエキ</t>
    </rPh>
    <phoneticPr fontId="4"/>
  </si>
  <si>
    <t>流動資産</t>
    <rPh sb="0" eb="2">
      <t>リュウドウ</t>
    </rPh>
    <rPh sb="2" eb="4">
      <t>シサン</t>
    </rPh>
    <phoneticPr fontId="4"/>
  </si>
  <si>
    <t>流動負債</t>
    <rPh sb="0" eb="2">
      <t>リュウドウ</t>
    </rPh>
    <rPh sb="2" eb="4">
      <t>フサイ</t>
    </rPh>
    <phoneticPr fontId="4"/>
  </si>
  <si>
    <t>売上高</t>
    <rPh sb="0" eb="2">
      <t>ウリアゲ</t>
    </rPh>
    <rPh sb="2" eb="3">
      <t>タカ</t>
    </rPh>
    <phoneticPr fontId="4"/>
  </si>
  <si>
    <t>従業員数</t>
    <rPh sb="0" eb="3">
      <t>ジュウギョウイン</t>
    </rPh>
    <rPh sb="3" eb="4">
      <t>スウ</t>
    </rPh>
    <phoneticPr fontId="4"/>
  </si>
  <si>
    <t>正社員</t>
    <rPh sb="0" eb="3">
      <t>セイシャイン</t>
    </rPh>
    <phoneticPr fontId="4"/>
  </si>
  <si>
    <t>パート員</t>
    <rPh sb="3" eb="4">
      <t>イン</t>
    </rPh>
    <phoneticPr fontId="4"/>
  </si>
  <si>
    <t>派遣</t>
    <rPh sb="0" eb="2">
      <t>ハケン</t>
    </rPh>
    <phoneticPr fontId="4"/>
  </si>
  <si>
    <t>委託</t>
    <rPh sb="0" eb="2">
      <t>イタク</t>
    </rPh>
    <phoneticPr fontId="4"/>
  </si>
  <si>
    <t>期間社員</t>
    <rPh sb="0" eb="2">
      <t>キカン</t>
    </rPh>
    <rPh sb="2" eb="4">
      <t>シャイン</t>
    </rPh>
    <phoneticPr fontId="4"/>
  </si>
  <si>
    <t>①企業概要の確認</t>
    <rPh sb="1" eb="3">
      <t>キギョウ</t>
    </rPh>
    <rPh sb="3" eb="5">
      <t>ガイヨウ</t>
    </rPh>
    <rPh sb="6" eb="8">
      <t>カクニン</t>
    </rPh>
    <phoneticPr fontId="7"/>
  </si>
  <si>
    <t>企業名</t>
    <rPh sb="0" eb="2">
      <t>キギョウ</t>
    </rPh>
    <rPh sb="2" eb="3">
      <t>メイ</t>
    </rPh>
    <phoneticPr fontId="7"/>
  </si>
  <si>
    <t>代表者名</t>
    <rPh sb="0" eb="3">
      <t>ダイヒョウシャ</t>
    </rPh>
    <rPh sb="3" eb="4">
      <t>メイ</t>
    </rPh>
    <phoneticPr fontId="7"/>
  </si>
  <si>
    <t>役職</t>
    <rPh sb="0" eb="2">
      <t>ヤクショク</t>
    </rPh>
    <phoneticPr fontId="7"/>
  </si>
  <si>
    <t>設立年月日</t>
    <rPh sb="0" eb="2">
      <t>セツリツ</t>
    </rPh>
    <rPh sb="2" eb="5">
      <t>ネンガッピ</t>
    </rPh>
    <phoneticPr fontId="7"/>
  </si>
  <si>
    <t>事業分類</t>
    <rPh sb="0" eb="2">
      <t>ジギョウ</t>
    </rPh>
    <rPh sb="2" eb="4">
      <t>ブンルイ</t>
    </rPh>
    <phoneticPr fontId="7"/>
  </si>
  <si>
    <t>主力製品・商品</t>
    <rPh sb="0" eb="2">
      <t>シュリョク</t>
    </rPh>
    <rPh sb="2" eb="4">
      <t>セイヒン</t>
    </rPh>
    <rPh sb="5" eb="7">
      <t>ショウヒン</t>
    </rPh>
    <phoneticPr fontId="7"/>
  </si>
  <si>
    <t>主な販売先</t>
    <rPh sb="0" eb="1">
      <t>オモ</t>
    </rPh>
    <rPh sb="2" eb="5">
      <t>ハンバイサキ</t>
    </rPh>
    <phoneticPr fontId="7"/>
  </si>
  <si>
    <t>主な仕入れ先</t>
    <rPh sb="0" eb="1">
      <t>オモ</t>
    </rPh>
    <rPh sb="2" eb="4">
      <t>シイ</t>
    </rPh>
    <rPh sb="5" eb="6">
      <t>サキ</t>
    </rPh>
    <phoneticPr fontId="7"/>
  </si>
  <si>
    <t>（補足）</t>
    <rPh sb="1" eb="3">
      <t>ホソク</t>
    </rPh>
    <phoneticPr fontId="4"/>
  </si>
  <si>
    <t>資本金（万円）</t>
    <rPh sb="0" eb="3">
      <t>シホンキン</t>
    </rPh>
    <rPh sb="4" eb="6">
      <t>マンエン</t>
    </rPh>
    <phoneticPr fontId="7"/>
  </si>
  <si>
    <t>事業内容
（簡潔に）</t>
    <rPh sb="0" eb="2">
      <t>ジギョウ</t>
    </rPh>
    <rPh sb="2" eb="4">
      <t>ナイヨウ</t>
    </rPh>
    <rPh sb="6" eb="8">
      <t>カンケツ</t>
    </rPh>
    <phoneticPr fontId="7"/>
  </si>
  <si>
    <t/>
  </si>
  <si>
    <t>構成比</t>
    <rPh sb="0" eb="3">
      <t>コウセイヒ</t>
    </rPh>
    <phoneticPr fontId="4"/>
  </si>
  <si>
    <t>商品（群）／事業</t>
    <rPh sb="0" eb="2">
      <t>ショウヒン</t>
    </rPh>
    <rPh sb="3" eb="4">
      <t>グン</t>
    </rPh>
    <rPh sb="6" eb="8">
      <t>ジギョウ</t>
    </rPh>
    <phoneticPr fontId="2"/>
  </si>
  <si>
    <t>№１</t>
    <phoneticPr fontId="4"/>
  </si>
  <si>
    <t>№２</t>
  </si>
  <si>
    <t>№３</t>
  </si>
  <si>
    <t>順位</t>
    <rPh sb="0" eb="2">
      <t>ジュンイ</t>
    </rPh>
    <phoneticPr fontId="4"/>
  </si>
  <si>
    <t>粗利率</t>
    <rPh sb="0" eb="2">
      <t>アラリ</t>
    </rPh>
    <rPh sb="2" eb="3">
      <t>リツ</t>
    </rPh>
    <phoneticPr fontId="4"/>
  </si>
  <si>
    <t>項目</t>
    <rPh sb="0" eb="2">
      <t>コウモク</t>
    </rPh>
    <phoneticPr fontId="4"/>
  </si>
  <si>
    <t>取引先</t>
    <rPh sb="0" eb="2">
      <t>トリヒキ</t>
    </rPh>
    <rPh sb="2" eb="3">
      <t>サキ</t>
    </rPh>
    <phoneticPr fontId="4"/>
  </si>
  <si>
    <t>ニーズ</t>
    <phoneticPr fontId="4"/>
  </si>
  <si>
    <t>強み</t>
    <rPh sb="0" eb="1">
      <t>ツヨ</t>
    </rPh>
    <phoneticPr fontId="4"/>
  </si>
  <si>
    <t>内容</t>
    <rPh sb="0" eb="2">
      <t>ナイヨウ</t>
    </rPh>
    <phoneticPr fontId="4"/>
  </si>
  <si>
    <t>どの様な顧客をターゲットにしていますか？</t>
    <phoneticPr fontId="4"/>
  </si>
  <si>
    <t>顧客のどの様な要求に応えようとしていますか？</t>
    <phoneticPr fontId="4"/>
  </si>
  <si>
    <t>どの様な競争優位を持って顧客に応えていますか？</t>
    <phoneticPr fontId="4"/>
  </si>
  <si>
    <t>現状</t>
    <rPh sb="0" eb="2">
      <t>ゲンジョウ</t>
    </rPh>
    <phoneticPr fontId="4"/>
  </si>
  <si>
    <t>事業の領域</t>
    <rPh sb="0" eb="2">
      <t>ジギョウ</t>
    </rPh>
    <rPh sb="3" eb="5">
      <t>リョウイキ</t>
    </rPh>
    <phoneticPr fontId="4"/>
  </si>
  <si>
    <t>営業利益率</t>
    <rPh sb="0" eb="2">
      <t>エイギョウ</t>
    </rPh>
    <rPh sb="2" eb="4">
      <t>リエキ</t>
    </rPh>
    <rPh sb="4" eb="5">
      <t>リツ</t>
    </rPh>
    <phoneticPr fontId="4"/>
  </si>
  <si>
    <t>自己資本比率</t>
    <rPh sb="0" eb="2">
      <t>ジコ</t>
    </rPh>
    <rPh sb="2" eb="4">
      <t>シホン</t>
    </rPh>
    <rPh sb="4" eb="6">
      <t>ヒリツ</t>
    </rPh>
    <phoneticPr fontId="4"/>
  </si>
  <si>
    <t>流動比率</t>
    <rPh sb="0" eb="2">
      <t>リュウドウ</t>
    </rPh>
    <rPh sb="2" eb="4">
      <t>ヒリツ</t>
    </rPh>
    <phoneticPr fontId="4"/>
  </si>
  <si>
    <t>従業員総数</t>
    <rPh sb="0" eb="3">
      <t>ジュウギョウイン</t>
    </rPh>
    <rPh sb="3" eb="5">
      <t>ソウスウ</t>
    </rPh>
    <phoneticPr fontId="4"/>
  </si>
  <si>
    <t>社員数</t>
    <rPh sb="0" eb="3">
      <t>シャインスウ</t>
    </rPh>
    <phoneticPr fontId="4"/>
  </si>
  <si>
    <t>人件費</t>
    <rPh sb="0" eb="3">
      <t>ジンケンヒ</t>
    </rPh>
    <phoneticPr fontId="4"/>
  </si>
  <si>
    <t>自分が考える自社の強み</t>
    <rPh sb="0" eb="2">
      <t>ジブン</t>
    </rPh>
    <rPh sb="3" eb="4">
      <t>カンガ</t>
    </rPh>
    <rPh sb="6" eb="8">
      <t>ジシャ</t>
    </rPh>
    <rPh sb="9" eb="10">
      <t>ツヨ</t>
    </rPh>
    <phoneticPr fontId="4"/>
  </si>
  <si>
    <t>自分が考える自社の弱み</t>
    <rPh sb="0" eb="2">
      <t>ジブン</t>
    </rPh>
    <rPh sb="3" eb="4">
      <t>カンガ</t>
    </rPh>
    <rPh sb="6" eb="8">
      <t>ジシャ</t>
    </rPh>
    <rPh sb="9" eb="10">
      <t>ヨワ</t>
    </rPh>
    <phoneticPr fontId="4"/>
  </si>
  <si>
    <t>取引先（群）／事業</t>
    <rPh sb="0" eb="2">
      <t>トリヒキ</t>
    </rPh>
    <rPh sb="2" eb="3">
      <t>サキ</t>
    </rPh>
    <rPh sb="4" eb="5">
      <t>グン</t>
    </rPh>
    <rPh sb="7" eb="9">
      <t>ジギョウ</t>
    </rPh>
    <phoneticPr fontId="2"/>
  </si>
  <si>
    <t>創業年月日</t>
    <rPh sb="0" eb="2">
      <t>ソウギョウ</t>
    </rPh>
    <rPh sb="2" eb="4">
      <t>ネンゲツ</t>
    </rPh>
    <rPh sb="4" eb="5">
      <t>ヒ</t>
    </rPh>
    <phoneticPr fontId="4"/>
  </si>
  <si>
    <t>記入者</t>
    <rPh sb="0" eb="3">
      <t>キニュウシャ</t>
    </rPh>
    <phoneticPr fontId="7"/>
  </si>
  <si>
    <t>入社日</t>
    <rPh sb="0" eb="3">
      <t>ニュウシャビ</t>
    </rPh>
    <phoneticPr fontId="7"/>
  </si>
  <si>
    <t>工場・店舗
の内訳</t>
    <rPh sb="0" eb="2">
      <t>コウジョウ</t>
    </rPh>
    <rPh sb="3" eb="5">
      <t>テンポ</t>
    </rPh>
    <rPh sb="7" eb="9">
      <t>ウチワケ</t>
    </rPh>
    <phoneticPr fontId="7"/>
  </si>
  <si>
    <t>資産指標</t>
    <rPh sb="0" eb="2">
      <t>シサン</t>
    </rPh>
    <rPh sb="2" eb="4">
      <t>シヒョウ</t>
    </rPh>
    <phoneticPr fontId="4"/>
  </si>
  <si>
    <t>損益指標</t>
    <rPh sb="0" eb="2">
      <t>ソンエキ</t>
    </rPh>
    <rPh sb="2" eb="4">
      <t>シヒョウ</t>
    </rPh>
    <phoneticPr fontId="4"/>
  </si>
  <si>
    <t>他</t>
    <rPh sb="0" eb="1">
      <t>ホカ</t>
    </rPh>
    <phoneticPr fontId="4"/>
  </si>
  <si>
    <t>売上原価</t>
    <rPh sb="0" eb="2">
      <t>ウリアゲ</t>
    </rPh>
    <rPh sb="2" eb="4">
      <t>ゲンカ</t>
    </rPh>
    <phoneticPr fontId="4"/>
  </si>
  <si>
    <t>売上総利益</t>
    <rPh sb="0" eb="2">
      <t>ウリアゲ</t>
    </rPh>
    <rPh sb="2" eb="5">
      <t>ソウリエキ</t>
    </rPh>
    <phoneticPr fontId="4"/>
  </si>
  <si>
    <t>固定資産</t>
    <rPh sb="0" eb="2">
      <t>コテイ</t>
    </rPh>
    <rPh sb="2" eb="4">
      <t>シサン</t>
    </rPh>
    <phoneticPr fontId="4"/>
  </si>
  <si>
    <t>粗利率</t>
    <rPh sb="0" eb="2">
      <t>アラリ</t>
    </rPh>
    <rPh sb="2" eb="3">
      <t>リツ</t>
    </rPh>
    <phoneticPr fontId="4"/>
  </si>
  <si>
    <t>営業利益率</t>
    <rPh sb="0" eb="2">
      <t>エイギョウ</t>
    </rPh>
    <rPh sb="2" eb="4">
      <t>リエキ</t>
    </rPh>
    <rPh sb="4" eb="5">
      <t>リツ</t>
    </rPh>
    <phoneticPr fontId="4"/>
  </si>
  <si>
    <t>流動比率</t>
    <rPh sb="0" eb="2">
      <t>リュウドウ</t>
    </rPh>
    <rPh sb="2" eb="4">
      <t>ヒリツ</t>
    </rPh>
    <phoneticPr fontId="4"/>
  </si>
  <si>
    <t>自己資本比率</t>
    <rPh sb="0" eb="2">
      <t>ジコ</t>
    </rPh>
    <rPh sb="2" eb="4">
      <t>シホン</t>
    </rPh>
    <rPh sb="4" eb="6">
      <t>ヒリツ</t>
    </rPh>
    <phoneticPr fontId="4"/>
  </si>
  <si>
    <t>慎重派</t>
    <rPh sb="0" eb="3">
      <t>シンチョウハ</t>
    </rPh>
    <phoneticPr fontId="4"/>
  </si>
  <si>
    <t>□</t>
  </si>
  <si>
    <t>カリスマである</t>
    <phoneticPr fontId="4"/>
  </si>
  <si>
    <t>積極的である</t>
    <rPh sb="0" eb="3">
      <t>セッキョクテキ</t>
    </rPh>
    <phoneticPr fontId="4"/>
  </si>
  <si>
    <t>頑固である</t>
    <rPh sb="0" eb="2">
      <t>ガンコ</t>
    </rPh>
    <phoneticPr fontId="4"/>
  </si>
  <si>
    <t>責任感が強い</t>
    <rPh sb="0" eb="3">
      <t>セキニンカン</t>
    </rPh>
    <rPh sb="4" eb="5">
      <t>ツヨ</t>
    </rPh>
    <phoneticPr fontId="4"/>
  </si>
  <si>
    <t>技術志向が強い</t>
    <rPh sb="0" eb="2">
      <t>ギジュツ</t>
    </rPh>
    <rPh sb="2" eb="4">
      <t>シコウ</t>
    </rPh>
    <rPh sb="5" eb="6">
      <t>ツヨ</t>
    </rPh>
    <phoneticPr fontId="4"/>
  </si>
  <si>
    <t>独創性に富む</t>
    <rPh sb="0" eb="3">
      <t>ドクソウセイ</t>
    </rPh>
    <rPh sb="4" eb="5">
      <t>ト</t>
    </rPh>
    <phoneticPr fontId="4"/>
  </si>
  <si>
    <t>堅実である</t>
    <rPh sb="0" eb="2">
      <t>ケンジツ</t>
    </rPh>
    <phoneticPr fontId="4"/>
  </si>
  <si>
    <t>先見性に富む</t>
    <rPh sb="0" eb="3">
      <t>センケンセイ</t>
    </rPh>
    <rPh sb="4" eb="5">
      <t>ト</t>
    </rPh>
    <phoneticPr fontId="4"/>
  </si>
  <si>
    <t>まじめ</t>
    <phoneticPr fontId="4"/>
  </si>
  <si>
    <t>数字が苦手</t>
    <rPh sb="0" eb="2">
      <t>スウジ</t>
    </rPh>
    <rPh sb="3" eb="5">
      <t>ニガテ</t>
    </rPh>
    <phoneticPr fontId="4"/>
  </si>
  <si>
    <t>人情味に厚い</t>
    <rPh sb="0" eb="3">
      <t>ニンジョウミ</t>
    </rPh>
    <rPh sb="4" eb="5">
      <t>アツ</t>
    </rPh>
    <phoneticPr fontId="4"/>
  </si>
  <si>
    <t>人脈が広い</t>
    <rPh sb="0" eb="2">
      <t>ジンミャク</t>
    </rPh>
    <rPh sb="3" eb="4">
      <t>ヒロ</t>
    </rPh>
    <phoneticPr fontId="4"/>
  </si>
  <si>
    <t>機敏である</t>
    <rPh sb="0" eb="2">
      <t>キビン</t>
    </rPh>
    <phoneticPr fontId="4"/>
  </si>
  <si>
    <t>実行力がある</t>
    <rPh sb="0" eb="3">
      <t>ジッコウリョク</t>
    </rPh>
    <phoneticPr fontId="4"/>
  </si>
  <si>
    <t>社交的</t>
    <rPh sb="0" eb="3">
      <t>シャコウテキ</t>
    </rPh>
    <phoneticPr fontId="4"/>
  </si>
  <si>
    <t>話し上手</t>
    <rPh sb="0" eb="1">
      <t>ハナ</t>
    </rPh>
    <rPh sb="2" eb="4">
      <t>ジョウズ</t>
    </rPh>
    <phoneticPr fontId="4"/>
  </si>
  <si>
    <t>金銭的にシビア</t>
    <rPh sb="0" eb="3">
      <t>キンセンテキ</t>
    </rPh>
    <phoneticPr fontId="4"/>
  </si>
  <si>
    <t>企画力がある</t>
    <rPh sb="0" eb="3">
      <t>キカクリョク</t>
    </rPh>
    <phoneticPr fontId="4"/>
  </si>
  <si>
    <t>決断力がある</t>
    <rPh sb="0" eb="3">
      <t>ケツダンリョク</t>
    </rPh>
    <phoneticPr fontId="4"/>
  </si>
  <si>
    <t>豪快に遊ぶ</t>
    <rPh sb="0" eb="2">
      <t>ゴウカイ</t>
    </rPh>
    <rPh sb="3" eb="4">
      <t>アソ</t>
    </rPh>
    <phoneticPr fontId="4"/>
  </si>
  <si>
    <t>楽観的である</t>
    <rPh sb="0" eb="3">
      <t>ラッカンテキ</t>
    </rPh>
    <phoneticPr fontId="4"/>
  </si>
  <si>
    <t>個性的だと思う</t>
    <rPh sb="0" eb="3">
      <t>コセイテキ</t>
    </rPh>
    <rPh sb="5" eb="6">
      <t>オモ</t>
    </rPh>
    <phoneticPr fontId="4"/>
  </si>
  <si>
    <t>緻密である</t>
    <rPh sb="0" eb="2">
      <t>チミツ</t>
    </rPh>
    <phoneticPr fontId="4"/>
  </si>
  <si>
    <t>②自分自身の経営者像</t>
    <rPh sb="1" eb="3">
      <t>ジブン</t>
    </rPh>
    <rPh sb="3" eb="5">
      <t>ジシン</t>
    </rPh>
    <rPh sb="6" eb="9">
      <t>ケイエイシャ</t>
    </rPh>
    <rPh sb="9" eb="10">
      <t>ゾウ</t>
    </rPh>
    <phoneticPr fontId="4"/>
  </si>
  <si>
    <t>※下記から該当する□をリストで☑に切り替えて下さい（複数選択可）</t>
    <rPh sb="1" eb="3">
      <t>カキ</t>
    </rPh>
    <rPh sb="5" eb="7">
      <t>ガイトウ</t>
    </rPh>
    <rPh sb="17" eb="18">
      <t>キ</t>
    </rPh>
    <rPh sb="19" eb="20">
      <t>カ</t>
    </rPh>
    <rPh sb="22" eb="23">
      <t>クダ</t>
    </rPh>
    <rPh sb="26" eb="28">
      <t>フクスウ</t>
    </rPh>
    <rPh sb="28" eb="30">
      <t>センタク</t>
    </rPh>
    <rPh sb="30" eb="31">
      <t>カ</t>
    </rPh>
    <phoneticPr fontId="4"/>
  </si>
  <si>
    <t>№４</t>
    <phoneticPr fontId="4"/>
  </si>
  <si>
    <t>№５</t>
    <phoneticPr fontId="4"/>
  </si>
  <si>
    <t>Ⅰ.プロフィール記入シート</t>
    <rPh sb="8" eb="10">
      <t>キニュウ</t>
    </rPh>
    <phoneticPr fontId="7"/>
  </si>
  <si>
    <t>十年後に続く！</t>
    <rPh sb="0" eb="1">
      <t>ジュウ</t>
    </rPh>
    <rPh sb="1" eb="2">
      <t>ネン</t>
    </rPh>
    <rPh sb="2" eb="3">
      <t>ゴ</t>
    </rPh>
    <rPh sb="4" eb="5">
      <t>ツヅ</t>
    </rPh>
    <phoneticPr fontId="4"/>
  </si>
  <si>
    <t>客観性から見える自社の強み</t>
    <rPh sb="0" eb="3">
      <t>キャッカンセイ</t>
    </rPh>
    <rPh sb="5" eb="6">
      <t>ミ</t>
    </rPh>
    <rPh sb="8" eb="10">
      <t>ジシャ</t>
    </rPh>
    <rPh sb="11" eb="12">
      <t>ツヨ</t>
    </rPh>
    <phoneticPr fontId="4"/>
  </si>
  <si>
    <t>客観性から見える自社の弱み</t>
    <rPh sb="0" eb="3">
      <t>キャッカンセイ</t>
    </rPh>
    <rPh sb="5" eb="6">
      <t>ミ</t>
    </rPh>
    <rPh sb="8" eb="10">
      <t>ジシャ</t>
    </rPh>
    <rPh sb="11" eb="12">
      <t>ヨワ</t>
    </rPh>
    <phoneticPr fontId="4"/>
  </si>
  <si>
    <t>作成日：</t>
    <rPh sb="0" eb="2">
      <t>サクセイ</t>
    </rPh>
    <rPh sb="2" eb="3">
      <t>ヒ</t>
    </rPh>
    <phoneticPr fontId="7"/>
  </si>
  <si>
    <t>弱み</t>
    <rPh sb="0" eb="1">
      <t>ヨワ</t>
    </rPh>
    <phoneticPr fontId="4"/>
  </si>
  <si>
    <t>企業名：</t>
    <rPh sb="0" eb="2">
      <t>キギョウ</t>
    </rPh>
    <rPh sb="2" eb="3">
      <t>メイ</t>
    </rPh>
    <phoneticPr fontId="4"/>
  </si>
  <si>
    <t>「入力専用シート」</t>
    <rPh sb="1" eb="3">
      <t>ニュウリョク</t>
    </rPh>
    <rPh sb="3" eb="5">
      <t>センヨウ</t>
    </rPh>
    <phoneticPr fontId="4"/>
  </si>
  <si>
    <t>Ⅰ.プロフィールシート</t>
    <phoneticPr fontId="4"/>
  </si>
  <si>
    <t>シート名</t>
    <rPh sb="3" eb="4">
      <t>メイ</t>
    </rPh>
    <phoneticPr fontId="4"/>
  </si>
  <si>
    <t>企業名：</t>
    <rPh sb="0" eb="2">
      <t>キギョウ</t>
    </rPh>
    <rPh sb="2" eb="3">
      <t>メイ</t>
    </rPh>
    <phoneticPr fontId="7"/>
  </si>
  <si>
    <t>自社の一番の強み！</t>
    <rPh sb="0" eb="2">
      <t>ジシャ</t>
    </rPh>
    <rPh sb="3" eb="5">
      <t>イチバン</t>
    </rPh>
    <rPh sb="6" eb="7">
      <t>ツヨ</t>
    </rPh>
    <phoneticPr fontId="4"/>
  </si>
  <si>
    <t>年齢</t>
    <rPh sb="0" eb="2">
      <t>ネンレイ</t>
    </rPh>
    <phoneticPr fontId="4"/>
  </si>
  <si>
    <t>他社にはない
技術・ノウハウ</t>
    <rPh sb="0" eb="2">
      <t>タシャ</t>
    </rPh>
    <rPh sb="7" eb="9">
      <t>ギジュツ</t>
    </rPh>
    <phoneticPr fontId="4"/>
  </si>
  <si>
    <t>生年月日</t>
    <rPh sb="0" eb="2">
      <t>セイネン</t>
    </rPh>
    <rPh sb="2" eb="4">
      <t>ガッピ</t>
    </rPh>
    <phoneticPr fontId="7"/>
  </si>
  <si>
    <t>従業員総数</t>
    <rPh sb="0" eb="3">
      <t>ジュウギョウイン</t>
    </rPh>
    <rPh sb="3" eb="5">
      <t>ソウスウ</t>
    </rPh>
    <phoneticPr fontId="4"/>
  </si>
  <si>
    <t>社員数</t>
    <rPh sb="0" eb="3">
      <t>シャインスウ</t>
    </rPh>
    <phoneticPr fontId="4"/>
  </si>
  <si>
    <t>Ⅰ</t>
    <phoneticPr fontId="4"/>
  </si>
  <si>
    <t>Ⅱ</t>
    <phoneticPr fontId="4"/>
  </si>
  <si>
    <t>Ⅲ</t>
    <phoneticPr fontId="4"/>
  </si>
  <si>
    <t>Ⅳ</t>
    <phoneticPr fontId="4"/>
  </si>
  <si>
    <t>年度</t>
    <rPh sb="0" eb="1">
      <t>ネン</t>
    </rPh>
    <rPh sb="1" eb="2">
      <t>ド</t>
    </rPh>
    <phoneticPr fontId="4"/>
  </si>
  <si>
    <t>最新の決算年度</t>
    <rPh sb="0" eb="2">
      <t>サイシン</t>
    </rPh>
    <rPh sb="3" eb="5">
      <t>ケッサン</t>
    </rPh>
    <rPh sb="5" eb="7">
      <t>ネンド</t>
    </rPh>
    <phoneticPr fontId="4"/>
  </si>
  <si>
    <t>※はじめに貴社の最新の決算年度を、左欄で選んで下さい</t>
    <rPh sb="5" eb="7">
      <t>キシャ</t>
    </rPh>
    <rPh sb="8" eb="10">
      <t>サイシン</t>
    </rPh>
    <rPh sb="11" eb="13">
      <t>ケッサン</t>
    </rPh>
    <rPh sb="13" eb="15">
      <t>ネンド</t>
    </rPh>
    <rPh sb="17" eb="18">
      <t>ヒダリ</t>
    </rPh>
    <rPh sb="18" eb="19">
      <t>ラン</t>
    </rPh>
    <rPh sb="20" eb="21">
      <t>エラ</t>
    </rPh>
    <rPh sb="23" eb="24">
      <t>クダ</t>
    </rPh>
    <phoneticPr fontId="4"/>
  </si>
  <si>
    <t>提出有無</t>
    <rPh sb="0" eb="2">
      <t>テイシュツ</t>
    </rPh>
    <rPh sb="2" eb="4">
      <t>ウム</t>
    </rPh>
    <phoneticPr fontId="4"/>
  </si>
  <si>
    <t>無</t>
    <rPh sb="0" eb="1">
      <t>ム</t>
    </rPh>
    <phoneticPr fontId="4"/>
  </si>
  <si>
    <t>有</t>
    <rPh sb="0" eb="1">
      <t>ア</t>
    </rPh>
    <phoneticPr fontId="4"/>
  </si>
  <si>
    <t>※このシートでは最新の決算年度実績をもとに確認・記入して下さい</t>
    <rPh sb="8" eb="10">
      <t>サイシン</t>
    </rPh>
    <rPh sb="11" eb="13">
      <t>ケッサン</t>
    </rPh>
    <rPh sb="13" eb="14">
      <t>ネン</t>
    </rPh>
    <rPh sb="14" eb="15">
      <t>ド</t>
    </rPh>
    <rPh sb="15" eb="17">
      <t>ジッセキ</t>
    </rPh>
    <rPh sb="21" eb="23">
      <t>カクニン</t>
    </rPh>
    <rPh sb="24" eb="26">
      <t>キニュウ</t>
    </rPh>
    <rPh sb="28" eb="29">
      <t>クダ</t>
    </rPh>
    <phoneticPr fontId="4"/>
  </si>
  <si>
    <t>収益性</t>
    <rPh sb="0" eb="3">
      <t>シュウエキセイ</t>
    </rPh>
    <phoneticPr fontId="4"/>
  </si>
  <si>
    <t>自社事業の課題と対策</t>
    <rPh sb="0" eb="2">
      <t>ジシャ</t>
    </rPh>
    <rPh sb="2" eb="4">
      <t>ジギョウ</t>
    </rPh>
    <rPh sb="5" eb="7">
      <t>カダイ</t>
    </rPh>
    <rPh sb="8" eb="10">
      <t>タイサク</t>
    </rPh>
    <phoneticPr fontId="4"/>
  </si>
  <si>
    <t>固定負債</t>
    <rPh sb="0" eb="2">
      <t>コテイ</t>
    </rPh>
    <rPh sb="2" eb="4">
      <t>フサイ</t>
    </rPh>
    <phoneticPr fontId="4"/>
  </si>
  <si>
    <t>№</t>
    <phoneticPr fontId="4"/>
  </si>
  <si>
    <t>損益・資産指標入力（過去10期）、従業員数（過去10期）</t>
    <rPh sb="0" eb="2">
      <t>ソンエキ</t>
    </rPh>
    <rPh sb="3" eb="5">
      <t>シサン</t>
    </rPh>
    <rPh sb="5" eb="7">
      <t>シヒョウ</t>
    </rPh>
    <rPh sb="7" eb="9">
      <t>ニュウリョク</t>
    </rPh>
    <rPh sb="10" eb="12">
      <t>カコ</t>
    </rPh>
    <rPh sb="14" eb="15">
      <t>キ</t>
    </rPh>
    <rPh sb="17" eb="20">
      <t>ジュウギョウイン</t>
    </rPh>
    <rPh sb="20" eb="21">
      <t>スウ</t>
    </rPh>
    <rPh sb="22" eb="24">
      <t>カコ</t>
    </rPh>
    <rPh sb="26" eb="27">
      <t>キ</t>
    </rPh>
    <phoneticPr fontId="4"/>
  </si>
  <si>
    <t>①企業概要の確認、②自分自身の経営者像</t>
    <rPh sb="1" eb="3">
      <t>キギョウ</t>
    </rPh>
    <rPh sb="3" eb="5">
      <t>ガイヨウ</t>
    </rPh>
    <rPh sb="6" eb="8">
      <t>カクニン</t>
    </rPh>
    <rPh sb="10" eb="12">
      <t>ジブン</t>
    </rPh>
    <rPh sb="12" eb="14">
      <t>ジシン</t>
    </rPh>
    <rPh sb="15" eb="18">
      <t>ケイエイシャ</t>
    </rPh>
    <rPh sb="18" eb="19">
      <t>ゾウ</t>
    </rPh>
    <phoneticPr fontId="4"/>
  </si>
  <si>
    <t>わが社の
経営理念や
行動指針など</t>
    <rPh sb="2" eb="3">
      <t>シャ</t>
    </rPh>
    <rPh sb="5" eb="7">
      <t>ケイエイ</t>
    </rPh>
    <rPh sb="7" eb="9">
      <t>リネン</t>
    </rPh>
    <rPh sb="11" eb="13">
      <t>コウドウ</t>
    </rPh>
    <rPh sb="13" eb="15">
      <t>シシン</t>
    </rPh>
    <phoneticPr fontId="7"/>
  </si>
  <si>
    <t>家永</t>
  </si>
  <si>
    <t>薫</t>
  </si>
  <si>
    <t>大久保</t>
  </si>
  <si>
    <t>謙</t>
  </si>
  <si>
    <t>表</t>
  </si>
  <si>
    <t>宏明</t>
  </si>
  <si>
    <t>加藤</t>
  </si>
  <si>
    <t>慶一</t>
  </si>
  <si>
    <t>川口</t>
  </si>
  <si>
    <t>修</t>
  </si>
  <si>
    <t>菅原</t>
  </si>
  <si>
    <t>州平</t>
  </si>
  <si>
    <t>瀬尾</t>
  </si>
  <si>
    <t>直弥</t>
  </si>
  <si>
    <t>高島</t>
    <rPh sb="0" eb="2">
      <t>タカシマ</t>
    </rPh>
    <phoneticPr fontId="17"/>
  </si>
  <si>
    <t>嘉也</t>
  </si>
  <si>
    <t>瀧元</t>
  </si>
  <si>
    <t>一</t>
  </si>
  <si>
    <t>田村</t>
  </si>
  <si>
    <t>彰朗</t>
  </si>
  <si>
    <t>富田</t>
  </si>
  <si>
    <t>俊治</t>
  </si>
  <si>
    <t>内藤</t>
  </si>
  <si>
    <t>昌彦</t>
  </si>
  <si>
    <t>中谷</t>
  </si>
  <si>
    <t>徹</t>
  </si>
  <si>
    <t>永田</t>
  </si>
  <si>
    <t>勝也</t>
  </si>
  <si>
    <t>濱口</t>
  </si>
  <si>
    <t>和也</t>
  </si>
  <si>
    <t>平田</t>
  </si>
  <si>
    <t>大輔</t>
  </si>
  <si>
    <t>福本</t>
  </si>
  <si>
    <t>達之</t>
  </si>
  <si>
    <t>藤永</t>
  </si>
  <si>
    <t>慎太郎</t>
  </si>
  <si>
    <t>前田</t>
  </si>
  <si>
    <t>雄一郎</t>
  </si>
  <si>
    <t>益田</t>
  </si>
  <si>
    <t>健史</t>
  </si>
  <si>
    <t>松尾</t>
  </si>
  <si>
    <t>哲平</t>
  </si>
  <si>
    <t>松ケ下</t>
  </si>
  <si>
    <t>恭平</t>
  </si>
  <si>
    <t>丸尾</t>
  </si>
  <si>
    <t>裕之</t>
  </si>
  <si>
    <t>水田</t>
  </si>
  <si>
    <t>裕一郎</t>
  </si>
  <si>
    <t>三宅</t>
  </si>
  <si>
    <t>信輔</t>
  </si>
  <si>
    <t>和田</t>
  </si>
  <si>
    <t>直樹</t>
  </si>
  <si>
    <t>渡辺</t>
  </si>
  <si>
    <t>政雄</t>
  </si>
  <si>
    <t>渡邉</t>
  </si>
  <si>
    <t>陽介</t>
  </si>
  <si>
    <t>南</t>
    <rPh sb="0" eb="1">
      <t>ミナミ</t>
    </rPh>
    <phoneticPr fontId="17"/>
  </si>
  <si>
    <t>琢磨</t>
    <rPh sb="0" eb="2">
      <t>タクマ</t>
    </rPh>
    <phoneticPr fontId="17"/>
  </si>
  <si>
    <t>南山</t>
    <rPh sb="0" eb="2">
      <t>ミナミヤマ</t>
    </rPh>
    <phoneticPr fontId="17"/>
  </si>
  <si>
    <t>大毅</t>
    <rPh sb="0" eb="1">
      <t>オオ</t>
    </rPh>
    <rPh sb="1" eb="2">
      <t>キ</t>
    </rPh>
    <phoneticPr fontId="17"/>
  </si>
  <si>
    <t>小西</t>
    <rPh sb="0" eb="2">
      <t>コニシ</t>
    </rPh>
    <phoneticPr fontId="17"/>
  </si>
  <si>
    <t>勲</t>
    <rPh sb="0" eb="1">
      <t>イサオ</t>
    </rPh>
    <phoneticPr fontId="17"/>
  </si>
  <si>
    <t>砂村</t>
    <rPh sb="0" eb="2">
      <t>スナムラ</t>
    </rPh>
    <phoneticPr fontId="17"/>
  </si>
  <si>
    <t>亮太</t>
  </si>
  <si>
    <t>三木</t>
    <rPh sb="0" eb="2">
      <t>ミキ</t>
    </rPh>
    <phoneticPr fontId="17"/>
  </si>
  <si>
    <t>義基</t>
    <rPh sb="0" eb="1">
      <t>ギ</t>
    </rPh>
    <rPh sb="1" eb="2">
      <t>モト</t>
    </rPh>
    <phoneticPr fontId="17"/>
  </si>
  <si>
    <t>入会年月</t>
    <rPh sb="0" eb="2">
      <t>ニュウカイ</t>
    </rPh>
    <rPh sb="2" eb="4">
      <t>ネンゲツ</t>
    </rPh>
    <phoneticPr fontId="4"/>
  </si>
  <si>
    <t>氏</t>
    <rPh sb="0" eb="1">
      <t>シ</t>
    </rPh>
    <phoneticPr fontId="4"/>
  </si>
  <si>
    <t>名</t>
    <rPh sb="0" eb="1">
      <t>ナ</t>
    </rPh>
    <phoneticPr fontId="4"/>
  </si>
  <si>
    <t>45歳</t>
  </si>
  <si>
    <t>44歳</t>
  </si>
  <si>
    <t>41歳</t>
  </si>
  <si>
    <t>42歳</t>
  </si>
  <si>
    <t>48歳</t>
  </si>
  <si>
    <t>40歳</t>
  </si>
  <si>
    <t>50歳</t>
  </si>
  <si>
    <t>46歳</t>
  </si>
  <si>
    <t>38歳</t>
  </si>
  <si>
    <t>43歳</t>
  </si>
  <si>
    <t>49歳</t>
  </si>
  <si>
    <t>54歳</t>
  </si>
  <si>
    <t>35歳</t>
  </si>
  <si>
    <t>33歳</t>
  </si>
  <si>
    <t>31歳</t>
  </si>
  <si>
    <t>A</t>
    <phoneticPr fontId="4"/>
  </si>
  <si>
    <t>B</t>
    <phoneticPr fontId="4"/>
  </si>
  <si>
    <t>提出先：</t>
    <rPh sb="0" eb="2">
      <t>テイシュツ</t>
    </rPh>
    <rPh sb="2" eb="3">
      <t>サキ</t>
    </rPh>
    <phoneticPr fontId="4"/>
  </si>
  <si>
    <t>連絡先：</t>
    <rPh sb="0" eb="3">
      <t>レンラクサキ</t>
    </rPh>
    <phoneticPr fontId="4"/>
  </si>
  <si>
    <t>nwada@idcgroup.co.jp</t>
  </si>
  <si>
    <t>090-3466-8116</t>
  </si>
  <si>
    <t>備考</t>
    <rPh sb="0" eb="2">
      <t>ビコウ</t>
    </rPh>
    <phoneticPr fontId="4"/>
  </si>
  <si>
    <t>担当幹事：</t>
    <rPh sb="0" eb="2">
      <t>タントウ</t>
    </rPh>
    <rPh sb="2" eb="4">
      <t>カンジ</t>
    </rPh>
    <phoneticPr fontId="4"/>
  </si>
  <si>
    <t>※</t>
    <phoneticPr fontId="4"/>
  </si>
  <si>
    <t>グループ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</si>
  <si>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</si>
  <si>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</si>
  <si>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</si>
  <si>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</si>
  <si>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</si>
  <si>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</si>
  <si>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5名</t>
    <rPh sb="1" eb="2">
      <t>メイ</t>
    </rPh>
    <phoneticPr fontId="4"/>
  </si>
  <si>
    <t>人数：</t>
    <rPh sb="0" eb="2">
      <t>ニンズウ</t>
    </rPh>
    <phoneticPr fontId="4"/>
  </si>
  <si>
    <t>4名</t>
    <rPh sb="1" eb="2">
      <t>メイ</t>
    </rPh>
    <phoneticPr fontId="4"/>
  </si>
  <si>
    <t>minami12@ameber.plala.or.jp</t>
    <phoneticPr fontId="4"/>
  </si>
  <si>
    <t>南</t>
    <rPh sb="0" eb="1">
      <t>ミナミ</t>
    </rPh>
    <phoneticPr fontId="4"/>
  </si>
  <si>
    <t>090-8201-1919</t>
    <phoneticPr fontId="4"/>
  </si>
  <si>
    <t>s.sugahara@suganyu.com</t>
    <phoneticPr fontId="4"/>
  </si>
  <si>
    <t>090-4039-9231</t>
    <phoneticPr fontId="4"/>
  </si>
  <si>
    <t>y.watanabe.shinwa@gmail.com</t>
    <phoneticPr fontId="4"/>
  </si>
  <si>
    <t>080-3855-4263</t>
    <phoneticPr fontId="4"/>
  </si>
  <si>
    <t>shinsuke@miyake-sss.co.jp</t>
    <phoneticPr fontId="4"/>
  </si>
  <si>
    <t>090-9165-9042</t>
    <phoneticPr fontId="4"/>
  </si>
  <si>
    <t>masao@obaketsu.com</t>
    <phoneticPr fontId="4"/>
  </si>
  <si>
    <t>090-5647-5713</t>
    <phoneticPr fontId="4"/>
  </si>
  <si>
    <t>takimoto@ms02.jicpa.or.jp</t>
    <phoneticPr fontId="4"/>
  </si>
  <si>
    <t>090-1893-1829</t>
    <phoneticPr fontId="4"/>
  </si>
  <si>
    <t>naoya-seo@marugo-syoukai.jp</t>
    <phoneticPr fontId="4"/>
  </si>
  <si>
    <t>090-5976-1305</t>
    <phoneticPr fontId="4"/>
  </si>
  <si>
    <t>グループ</t>
    <phoneticPr fontId="4"/>
  </si>
  <si>
    <t>第40期例会ワークグループ</t>
    <rPh sb="0" eb="1">
      <t>ダイ</t>
    </rPh>
    <rPh sb="3" eb="4">
      <t>キ</t>
    </rPh>
    <rPh sb="4" eb="6">
      <t>レイカイ</t>
    </rPh>
    <phoneticPr fontId="4"/>
  </si>
  <si>
    <t>Ⅴ</t>
    <phoneticPr fontId="4"/>
  </si>
  <si>
    <t>Ⅵ</t>
    <phoneticPr fontId="4"/>
  </si>
  <si>
    <t>Ⅲ.事業の現状確認記入シート</t>
    <rPh sb="2" eb="4">
      <t>ジギョウ</t>
    </rPh>
    <rPh sb="5" eb="7">
      <t>ゲンジョウ</t>
    </rPh>
    <rPh sb="7" eb="9">
      <t>カクニン</t>
    </rPh>
    <rPh sb="9" eb="11">
      <t>キニュウ</t>
    </rPh>
    <phoneticPr fontId="7"/>
  </si>
  <si>
    <t>Ⅳ.自社の強み弱み記入シート</t>
    <rPh sb="2" eb="4">
      <t>ジシャ</t>
    </rPh>
    <rPh sb="5" eb="6">
      <t>ツヨ</t>
    </rPh>
    <rPh sb="7" eb="8">
      <t>ヨワ</t>
    </rPh>
    <rPh sb="9" eb="11">
      <t>キニュウ</t>
    </rPh>
    <phoneticPr fontId="7"/>
  </si>
  <si>
    <t>③社　歴</t>
    <rPh sb="1" eb="2">
      <t>シャ</t>
    </rPh>
    <rPh sb="3" eb="4">
      <t>レキ</t>
    </rPh>
    <phoneticPr fontId="4"/>
  </si>
  <si>
    <t>④自分史</t>
    <rPh sb="1" eb="4">
      <t>ジブンシ</t>
    </rPh>
    <phoneticPr fontId="4"/>
  </si>
  <si>
    <r>
      <t xml:space="preserve">⑤商品（群）別の現状確認 </t>
    </r>
    <r>
      <rPr>
        <sz val="9"/>
        <color theme="1"/>
        <rFont val="メイリオ"/>
        <family val="3"/>
        <charset val="128"/>
      </rPr>
      <t>＜構成比率が高い順に記入して下さい＞</t>
    </r>
    <rPh sb="1" eb="3">
      <t>ショウヒン</t>
    </rPh>
    <rPh sb="4" eb="5">
      <t>グン</t>
    </rPh>
    <rPh sb="6" eb="7">
      <t>ベツ</t>
    </rPh>
    <rPh sb="8" eb="10">
      <t>ゲンジョウ</t>
    </rPh>
    <rPh sb="10" eb="12">
      <t>カクニン</t>
    </rPh>
    <phoneticPr fontId="4"/>
  </si>
  <si>
    <r>
      <t>⑥取引先（群）別の現状確認</t>
    </r>
    <r>
      <rPr>
        <sz val="9"/>
        <color theme="1"/>
        <rFont val="メイリオ"/>
        <family val="3"/>
        <charset val="128"/>
      </rPr>
      <t xml:space="preserve"> ＜構成比率が高い順に記入して下さい＞</t>
    </r>
    <rPh sb="1" eb="3">
      <t>トリヒキ</t>
    </rPh>
    <rPh sb="3" eb="4">
      <t>サキ</t>
    </rPh>
    <rPh sb="5" eb="6">
      <t>グン</t>
    </rPh>
    <rPh sb="7" eb="8">
      <t>ベツ</t>
    </rPh>
    <rPh sb="9" eb="11">
      <t>ゲンジョウ</t>
    </rPh>
    <rPh sb="11" eb="13">
      <t>カクニン</t>
    </rPh>
    <phoneticPr fontId="4"/>
  </si>
  <si>
    <t>⑦自社事業領域の現状確認</t>
    <rPh sb="1" eb="3">
      <t>ジシャ</t>
    </rPh>
    <rPh sb="3" eb="5">
      <t>ジギョウ</t>
    </rPh>
    <rPh sb="5" eb="7">
      <t>リョウイキ</t>
    </rPh>
    <rPh sb="8" eb="10">
      <t>ゲンジョウ</t>
    </rPh>
    <rPh sb="10" eb="12">
      <t>カクニン</t>
    </rPh>
    <phoneticPr fontId="4"/>
  </si>
  <si>
    <t>⑧Self-SW</t>
    <phoneticPr fontId="4"/>
  </si>
  <si>
    <t>⑨Notice-SW</t>
    <phoneticPr fontId="4"/>
  </si>
  <si>
    <t>⑩グループワークで気づいた自社の一番の強み</t>
    <rPh sb="9" eb="10">
      <t>キ</t>
    </rPh>
    <rPh sb="13" eb="15">
      <t>ジシャ</t>
    </rPh>
    <rPh sb="16" eb="18">
      <t>イチバン</t>
    </rPh>
    <rPh sb="19" eb="20">
      <t>ツヨ</t>
    </rPh>
    <phoneticPr fontId="4"/>
  </si>
  <si>
    <t>※⑨⑩は例会のグループワークで使用しますので記入しないで下さい</t>
    <rPh sb="4" eb="6">
      <t>レイカイ</t>
    </rPh>
    <rPh sb="15" eb="17">
      <t>シヨウ</t>
    </rPh>
    <rPh sb="22" eb="24">
      <t>キニュウ</t>
    </rPh>
    <rPh sb="28" eb="29">
      <t>クダ</t>
    </rPh>
    <phoneticPr fontId="4"/>
  </si>
  <si>
    <t>Ⅱ.自社の10年史シート</t>
    <rPh sb="2" eb="4">
      <t>ジシャ</t>
    </rPh>
    <rPh sb="7" eb="9">
      <t>ネンシ</t>
    </rPh>
    <phoneticPr fontId="4"/>
  </si>
  <si>
    <t>Ⅲ.事業の現状確認シート</t>
    <rPh sb="2" eb="4">
      <t>ジギョウ</t>
    </rPh>
    <rPh sb="5" eb="7">
      <t>ゲンジョウ</t>
    </rPh>
    <rPh sb="7" eb="9">
      <t>カクニン</t>
    </rPh>
    <phoneticPr fontId="4"/>
  </si>
  <si>
    <t>Ⅳ.自社の強み弱みシート</t>
    <rPh sb="2" eb="4">
      <t>ジシャ</t>
    </rPh>
    <rPh sb="5" eb="6">
      <t>ツヨ</t>
    </rPh>
    <rPh sb="7" eb="8">
      <t>ヨワ</t>
    </rPh>
    <phoneticPr fontId="4"/>
  </si>
  <si>
    <t>⑤商品（群）別の現状確認、⑥取引先（群）別の現状確認、⑦自社事業領域の現状確認</t>
    <rPh sb="1" eb="3">
      <t>ショウヒン</t>
    </rPh>
    <rPh sb="4" eb="5">
      <t>グン</t>
    </rPh>
    <rPh sb="6" eb="7">
      <t>ベツ</t>
    </rPh>
    <rPh sb="8" eb="10">
      <t>ゲンジョウ</t>
    </rPh>
    <rPh sb="10" eb="12">
      <t>カクニン</t>
    </rPh>
    <rPh sb="14" eb="16">
      <t>トリヒキ</t>
    </rPh>
    <rPh sb="16" eb="17">
      <t>サキ</t>
    </rPh>
    <rPh sb="18" eb="19">
      <t>グン</t>
    </rPh>
    <rPh sb="20" eb="21">
      <t>ベツ</t>
    </rPh>
    <rPh sb="22" eb="24">
      <t>ゲンジョウ</t>
    </rPh>
    <rPh sb="24" eb="26">
      <t>カクニン</t>
    </rPh>
    <rPh sb="28" eb="30">
      <t>ジシャ</t>
    </rPh>
    <rPh sb="30" eb="32">
      <t>ジギョウ</t>
    </rPh>
    <rPh sb="32" eb="34">
      <t>リョウイキ</t>
    </rPh>
    <rPh sb="35" eb="37">
      <t>ゲンジョウ</t>
    </rPh>
    <rPh sb="37" eb="39">
      <t>カクニン</t>
    </rPh>
    <phoneticPr fontId="4"/>
  </si>
  <si>
    <r>
      <t>③10年社歴、④10年自分史</t>
    </r>
    <r>
      <rPr>
        <sz val="11"/>
        <color theme="0" tint="-0.499984740745262"/>
        <rFont val="メイリオ"/>
        <family val="3"/>
        <charset val="128"/>
      </rPr>
      <t>（損益・資産指標・従業員数10年グラフ）</t>
    </r>
    <rPh sb="15" eb="17">
      <t>ソンエキ</t>
    </rPh>
    <rPh sb="18" eb="20">
      <t>シサン</t>
    </rPh>
    <rPh sb="20" eb="22">
      <t>シヒョウ</t>
    </rPh>
    <rPh sb="23" eb="25">
      <t>ジュウギョウ</t>
    </rPh>
    <rPh sb="25" eb="27">
      <t>インスウ</t>
    </rPh>
    <rPh sb="29" eb="30">
      <t>ネン</t>
    </rPh>
    <phoneticPr fontId="4"/>
  </si>
  <si>
    <r>
      <t>⑧Self-SW、</t>
    </r>
    <r>
      <rPr>
        <sz val="11"/>
        <color theme="0" tint="-0.499984740745262"/>
        <rFont val="メイリオ"/>
        <family val="3"/>
        <charset val="128"/>
      </rPr>
      <t>⑨Notice-SW、⑩自社の一番の強み</t>
    </r>
    <rPh sb="21" eb="23">
      <t>ジシャ</t>
    </rPh>
    <rPh sb="24" eb="26">
      <t>イチバン</t>
    </rPh>
    <rPh sb="27" eb="28">
      <t>ツヨ</t>
    </rPh>
    <phoneticPr fontId="4"/>
  </si>
  <si>
    <t>その他、ご質問がある場合はワークグループの担当幹事へお問い合わせ下さい（※グループシート参照）</t>
    <rPh sb="2" eb="3">
      <t>タ</t>
    </rPh>
    <rPh sb="5" eb="7">
      <t>シツモン</t>
    </rPh>
    <rPh sb="10" eb="12">
      <t>バアイ</t>
    </rPh>
    <rPh sb="21" eb="23">
      <t>タントウ</t>
    </rPh>
    <rPh sb="23" eb="25">
      <t>カンジ</t>
    </rPh>
    <rPh sb="27" eb="28">
      <t>ト</t>
    </rPh>
    <rPh sb="29" eb="30">
      <t>ア</t>
    </rPh>
    <rPh sb="32" eb="33">
      <t>クダ</t>
    </rPh>
    <rPh sb="44" eb="46">
      <t>サンショウ</t>
    </rPh>
    <phoneticPr fontId="4"/>
  </si>
  <si>
    <t>単位（千円）</t>
    <rPh sb="0" eb="2">
      <t>タンイ</t>
    </rPh>
    <rPh sb="3" eb="5">
      <t>センエン</t>
    </rPh>
    <phoneticPr fontId="4"/>
  </si>
  <si>
    <t>単位（人）</t>
    <rPh sb="0" eb="2">
      <t>タンイ</t>
    </rPh>
    <rPh sb="3" eb="4">
      <t>ヒト</t>
    </rPh>
    <phoneticPr fontId="4"/>
  </si>
  <si>
    <t>特記すべき事柄・変化</t>
    <rPh sb="0" eb="2">
      <t>トッキ</t>
    </rPh>
    <rPh sb="5" eb="7">
      <t>コトガラ</t>
    </rPh>
    <rPh sb="8" eb="10">
      <t>ヘンカ</t>
    </rPh>
    <phoneticPr fontId="4"/>
  </si>
  <si>
    <t>大切にしてきた事</t>
    <rPh sb="0" eb="2">
      <t>タイセツ</t>
    </rPh>
    <rPh sb="7" eb="8">
      <t>コト</t>
    </rPh>
    <phoneticPr fontId="4"/>
  </si>
  <si>
    <t>純資産</t>
    <rPh sb="0" eb="3">
      <t>ジュンシサン</t>
    </rPh>
    <phoneticPr fontId="4"/>
  </si>
  <si>
    <t>資産合計</t>
    <rPh sb="0" eb="2">
      <t>シサン</t>
    </rPh>
    <rPh sb="2" eb="4">
      <t>ゴウケイ</t>
    </rPh>
    <phoneticPr fontId="4"/>
  </si>
  <si>
    <t>5月例会「ビジョンのために！～自社事業分析をしよう～」ワークシートの説明</t>
    <rPh sb="1" eb="2">
      <t>ガツ</t>
    </rPh>
    <rPh sb="2" eb="4">
      <t>レイカイ</t>
    </rPh>
    <rPh sb="15" eb="17">
      <t>ジシャ</t>
    </rPh>
    <rPh sb="17" eb="19">
      <t>ジギョウ</t>
    </rPh>
    <rPh sb="19" eb="21">
      <t>ブンセキ</t>
    </rPh>
    <rPh sb="34" eb="36">
      <t>セツメイ</t>
    </rPh>
    <phoneticPr fontId="4"/>
  </si>
  <si>
    <t>提出期日：2019年5月7日（火）18：00／提出先：所属グループ担当幹事</t>
    <rPh sb="0" eb="2">
      <t>テイシュツ</t>
    </rPh>
    <rPh sb="2" eb="4">
      <t>キジツ</t>
    </rPh>
    <rPh sb="9" eb="10">
      <t>ネン</t>
    </rPh>
    <rPh sb="11" eb="12">
      <t>ガツ</t>
    </rPh>
    <rPh sb="13" eb="14">
      <t>ニチ</t>
    </rPh>
    <rPh sb="15" eb="16">
      <t>ヒ</t>
    </rPh>
    <rPh sb="23" eb="25">
      <t>テイシュツ</t>
    </rPh>
    <rPh sb="25" eb="26">
      <t>サキ</t>
    </rPh>
    <rPh sb="27" eb="29">
      <t>ショゾク</t>
    </rPh>
    <rPh sb="33" eb="35">
      <t>タントウ</t>
    </rPh>
    <rPh sb="35" eb="37">
      <t>カンジ</t>
    </rPh>
    <phoneticPr fontId="4"/>
  </si>
  <si>
    <t>(1)</t>
    <phoneticPr fontId="4"/>
  </si>
  <si>
    <t>(2)</t>
  </si>
  <si>
    <t>(3)</t>
  </si>
  <si>
    <t>(4)</t>
  </si>
  <si>
    <t>(5)</t>
  </si>
  <si>
    <t>※特に(1)(2)のシートは入力データが他に反映されるため「(1)→(2)→その他」の順序は必ずお守り下さい</t>
    <rPh sb="1" eb="2">
      <t>トク</t>
    </rPh>
    <rPh sb="14" eb="16">
      <t>ニュウリョク</t>
    </rPh>
    <rPh sb="20" eb="21">
      <t>ホカ</t>
    </rPh>
    <rPh sb="22" eb="24">
      <t>ハンエイ</t>
    </rPh>
    <rPh sb="40" eb="41">
      <t>タ</t>
    </rPh>
    <rPh sb="43" eb="45">
      <t>ジュンジョ</t>
    </rPh>
    <rPh sb="46" eb="47">
      <t>カナラ</t>
    </rPh>
    <rPh sb="49" eb="50">
      <t>マモ</t>
    </rPh>
    <rPh sb="51" eb="52">
      <t>クダ</t>
    </rPh>
    <phoneticPr fontId="4"/>
  </si>
  <si>
    <t>項　目</t>
    <rPh sb="0" eb="1">
      <t>コウ</t>
    </rPh>
    <rPh sb="2" eb="3">
      <t>メ</t>
    </rPh>
    <phoneticPr fontId="4"/>
  </si>
  <si>
    <t>入力いただくシートは全部で5枚です（例会時にグループ内で共有するシートは(2)～(5)となります）</t>
    <rPh sb="0" eb="2">
      <t>ニュウリョク</t>
    </rPh>
    <rPh sb="10" eb="12">
      <t>ゼンブ</t>
    </rPh>
    <rPh sb="14" eb="15">
      <t>マイ</t>
    </rPh>
    <rPh sb="18" eb="20">
      <t>レイカイ</t>
    </rPh>
    <rPh sb="20" eb="21">
      <t>ジ</t>
    </rPh>
    <rPh sb="26" eb="27">
      <t>ナイ</t>
    </rPh>
    <rPh sb="28" eb="30">
      <t>キョウユウ</t>
    </rPh>
    <phoneticPr fontId="4"/>
  </si>
  <si>
    <t>1．画面下部「(2)Ⅰプロフィール記入シート」タブを左クリックして下さい</t>
    <rPh sb="2" eb="4">
      <t>ガメン</t>
    </rPh>
    <rPh sb="4" eb="6">
      <t>カブ</t>
    </rPh>
    <rPh sb="17" eb="19">
      <t>キニュウ</t>
    </rPh>
    <rPh sb="26" eb="27">
      <t>ヒダリ</t>
    </rPh>
    <rPh sb="33" eb="34">
      <t>クダ</t>
    </rPh>
    <phoneticPr fontId="4"/>
  </si>
  <si>
    <t>2．次に[Shift]ボタンを押しながら「(5)Ⅳ自社10年史記入シート」タブを左クリックして下さい</t>
    <rPh sb="2" eb="3">
      <t>ツギ</t>
    </rPh>
    <rPh sb="15" eb="16">
      <t>オ</t>
    </rPh>
    <rPh sb="25" eb="27">
      <t>ジシャ</t>
    </rPh>
    <rPh sb="29" eb="31">
      <t>ネンシ</t>
    </rPh>
    <rPh sb="31" eb="33">
      <t>キニュウ</t>
    </rPh>
    <rPh sb="40" eb="41">
      <t>ヒダリ</t>
    </rPh>
    <rPh sb="47" eb="48">
      <t>クダ</t>
    </rPh>
    <phoneticPr fontId="4"/>
  </si>
  <si>
    <t>3．(2)～(5)のシートが複数選択された状態で画面左上の「ファイル」を左クリックして下さい</t>
    <rPh sb="14" eb="16">
      <t>フクスウ</t>
    </rPh>
    <rPh sb="16" eb="18">
      <t>センタク</t>
    </rPh>
    <rPh sb="21" eb="23">
      <t>ジョウタイ</t>
    </rPh>
    <rPh sb="24" eb="26">
      <t>ガメン</t>
    </rPh>
    <rPh sb="26" eb="28">
      <t>ヒダリウエ</t>
    </rPh>
    <rPh sb="36" eb="37">
      <t>ヒダリ</t>
    </rPh>
    <rPh sb="43" eb="44">
      <t>クダ</t>
    </rPh>
    <phoneticPr fontId="4"/>
  </si>
  <si>
    <r>
      <t>5．最後に「ファイル名(N)」で、ファイル名に</t>
    </r>
    <r>
      <rPr>
        <b/>
        <sz val="11"/>
        <color rgb="FFFF0000"/>
        <rFont val="メイリオ"/>
        <family val="3"/>
        <charset val="128"/>
      </rPr>
      <t>ご自身の氏名を加えて</t>
    </r>
    <r>
      <rPr>
        <sz val="11"/>
        <color theme="1"/>
        <rFont val="メイリオ"/>
        <family val="3"/>
        <charset val="128"/>
      </rPr>
      <t>頂き「保存」で完成です</t>
    </r>
    <rPh sb="2" eb="4">
      <t>サイゴ</t>
    </rPh>
    <rPh sb="10" eb="11">
      <t>メイ</t>
    </rPh>
    <rPh sb="21" eb="22">
      <t>メイ</t>
    </rPh>
    <rPh sb="24" eb="26">
      <t>ジシン</t>
    </rPh>
    <rPh sb="27" eb="29">
      <t>シメイ</t>
    </rPh>
    <rPh sb="30" eb="31">
      <t>クワ</t>
    </rPh>
    <rPh sb="33" eb="34">
      <t>イタダ</t>
    </rPh>
    <rPh sb="36" eb="38">
      <t>ホゾン</t>
    </rPh>
    <rPh sb="40" eb="42">
      <t>カンセイ</t>
    </rPh>
    <phoneticPr fontId="4"/>
  </si>
  <si>
    <r>
      <t>4．「名前を付けて保存」を選んで頂き、保存画面から「ファイルの種類(T)」の中から「</t>
    </r>
    <r>
      <rPr>
        <b/>
        <sz val="11"/>
        <color rgb="FFFF0000"/>
        <rFont val="メイリオ"/>
        <family val="3"/>
        <charset val="128"/>
      </rPr>
      <t>PDF</t>
    </r>
    <r>
      <rPr>
        <sz val="11"/>
        <color theme="1"/>
        <rFont val="メイリオ"/>
        <family val="3"/>
        <charset val="128"/>
      </rPr>
      <t>」を選んで下さい</t>
    </r>
    <rPh sb="3" eb="5">
      <t>ナマエ</t>
    </rPh>
    <rPh sb="6" eb="7">
      <t>ツ</t>
    </rPh>
    <rPh sb="9" eb="11">
      <t>ホゾン</t>
    </rPh>
    <rPh sb="13" eb="14">
      <t>エラ</t>
    </rPh>
    <rPh sb="16" eb="17">
      <t>イタダ</t>
    </rPh>
    <rPh sb="19" eb="21">
      <t>ホゾン</t>
    </rPh>
    <rPh sb="21" eb="23">
      <t>ガメン</t>
    </rPh>
    <phoneticPr fontId="4"/>
  </si>
  <si>
    <t>リストでの選択項目がいくつかありますが、基本的にシートの項目に沿ってご入力いただければ結構です</t>
    <rPh sb="5" eb="7">
      <t>センタク</t>
    </rPh>
    <rPh sb="7" eb="9">
      <t>コウモク</t>
    </rPh>
    <rPh sb="20" eb="23">
      <t>キホンテキ</t>
    </rPh>
    <rPh sb="28" eb="30">
      <t>コウモク</t>
    </rPh>
    <rPh sb="31" eb="32">
      <t>ソ</t>
    </rPh>
    <rPh sb="35" eb="37">
      <t>ニュウリョク</t>
    </rPh>
    <rPh sb="43" eb="45">
      <t>ケッコウ</t>
    </rPh>
    <phoneticPr fontId="4"/>
  </si>
  <si>
    <r>
      <rPr>
        <b/>
        <sz val="11"/>
        <color rgb="FFFF0000"/>
        <rFont val="メイリオ"/>
        <family val="3"/>
        <charset val="128"/>
      </rPr>
      <t>一番始め</t>
    </r>
    <r>
      <rPr>
        <sz val="11"/>
        <color theme="1"/>
        <rFont val="メイリオ"/>
        <family val="3"/>
        <charset val="128"/>
      </rPr>
      <t>に(1)シート最上部の</t>
    </r>
    <r>
      <rPr>
        <b/>
        <u/>
        <sz val="11"/>
        <color rgb="FFFF0000"/>
        <rFont val="メイリオ"/>
        <family val="3"/>
        <charset val="128"/>
      </rPr>
      <t>最新の決算年度</t>
    </r>
    <r>
      <rPr>
        <sz val="11"/>
        <color theme="1"/>
        <rFont val="メイリオ"/>
        <family val="3"/>
        <charset val="128"/>
      </rPr>
      <t>を必ず選択して下さい！表内の金額は下３桁は切り捨てて入力下さい(単位：千円)</t>
    </r>
    <rPh sb="0" eb="2">
      <t>イチバン</t>
    </rPh>
    <rPh sb="2" eb="3">
      <t>ハジ</t>
    </rPh>
    <rPh sb="11" eb="12">
      <t>サイ</t>
    </rPh>
    <rPh sb="12" eb="14">
      <t>ジョウブ</t>
    </rPh>
    <rPh sb="15" eb="17">
      <t>サイシン</t>
    </rPh>
    <rPh sb="18" eb="20">
      <t>ケッサン</t>
    </rPh>
    <rPh sb="20" eb="22">
      <t>ネンド</t>
    </rPh>
    <rPh sb="23" eb="24">
      <t>カナラ</t>
    </rPh>
    <rPh sb="25" eb="27">
      <t>センタク</t>
    </rPh>
    <rPh sb="29" eb="30">
      <t>クダ</t>
    </rPh>
    <rPh sb="33" eb="35">
      <t>ヒョウナイ</t>
    </rPh>
    <rPh sb="36" eb="38">
      <t>キンガク</t>
    </rPh>
    <rPh sb="39" eb="40">
      <t>シモ</t>
    </rPh>
    <rPh sb="41" eb="42">
      <t>ケタ</t>
    </rPh>
    <rPh sb="43" eb="44">
      <t>キ</t>
    </rPh>
    <rPh sb="45" eb="46">
      <t>ス</t>
    </rPh>
    <rPh sb="48" eb="50">
      <t>ニュウリョク</t>
    </rPh>
    <rPh sb="50" eb="51">
      <t>クダ</t>
    </rPh>
    <rPh sb="54" eb="56">
      <t>タンイ</t>
    </rPh>
    <rPh sb="57" eb="59">
      <t>センエン</t>
    </rPh>
    <phoneticPr fontId="4"/>
  </si>
  <si>
    <r>
      <t>メールで提出される際は、(2)～(5)のシートを複数選択して頂き、別名保存で</t>
    </r>
    <r>
      <rPr>
        <b/>
        <sz val="11"/>
        <color rgb="FFFF0000"/>
        <rFont val="メイリオ"/>
        <family val="3"/>
        <charset val="128"/>
      </rPr>
      <t>PDF</t>
    </r>
    <r>
      <rPr>
        <sz val="11"/>
        <color theme="1"/>
        <rFont val="メイリオ"/>
        <family val="3"/>
        <charset val="128"/>
      </rPr>
      <t>書き出ししたものを、添付して下さい</t>
    </r>
    <rPh sb="4" eb="6">
      <t>テイシュツ</t>
    </rPh>
    <rPh sb="9" eb="10">
      <t>サイ</t>
    </rPh>
    <rPh sb="24" eb="26">
      <t>フクスウ</t>
    </rPh>
    <rPh sb="26" eb="28">
      <t>センタク</t>
    </rPh>
    <rPh sb="30" eb="31">
      <t>イタダ</t>
    </rPh>
    <rPh sb="33" eb="35">
      <t>ベツメイ</t>
    </rPh>
    <rPh sb="35" eb="37">
      <t>ホゾン</t>
    </rPh>
    <rPh sb="41" eb="42">
      <t>カ</t>
    </rPh>
    <rPh sb="43" eb="44">
      <t>ダ</t>
    </rPh>
    <rPh sb="51" eb="53">
      <t>テンプ</t>
    </rPh>
    <rPh sb="55" eb="56">
      <t>クダ</t>
    </rPh>
    <phoneticPr fontId="4"/>
  </si>
  <si>
    <t>上記№(1)～(5)のシート順に項目を全てご入力下さい　＜※(5)シート内の項目⑨⑩は除く＞</t>
    <rPh sb="0" eb="2">
      <t>ジョウキ</t>
    </rPh>
    <rPh sb="14" eb="15">
      <t>ジュン</t>
    </rPh>
    <rPh sb="16" eb="18">
      <t>コウモク</t>
    </rPh>
    <rPh sb="19" eb="20">
      <t>スベ</t>
    </rPh>
    <rPh sb="22" eb="24">
      <t>ニュウリョク</t>
    </rPh>
    <rPh sb="24" eb="25">
      <t>クダ</t>
    </rPh>
    <rPh sb="36" eb="37">
      <t>ナイ</t>
    </rPh>
    <rPh sb="38" eb="40">
      <t>コウモク</t>
    </rPh>
    <rPh sb="43" eb="4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</si>
</sst>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General&quot;人&quot;"/>
    <numFmt numFmtId="177" formatCode="#,##0&quot;万&quot;&quot;円&quot;"/>
    <numFmt numFmtId="178" formatCode="[$-F800]dddd\,\ mmmm\ dd\,\ yyyy"/>
    <numFmt numFmtId="179" formatCode="0.0%"/>
    <numFmt numFmtId="180" formatCode="yy&quot;年&quot;&quot;目&quot;"/>
    <numFmt numFmtId="181" formatCode="yyyy&quot;年&quot;m&quot;月&quot;dd&quot;日&quot;\(aaa\)"/>
    <numFmt numFmtId="182" formatCode="0&quot;歳&quot;"/>
    <numFmt numFmtId="183" formatCode="#,##0&quot;名&quot;"/>
    <numFmt numFmtId="184" formatCode="0&quot;年&quot;&quot;度&quot;"/>
  </numFmts>
  <fonts count="3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b/>
      <sz val="12"/>
      <color theme="0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color rgb="FFFF0000"/>
      <name val="游ゴシック"/>
      <family val="2"/>
      <charset val="128"/>
      <scheme val="minor"/>
    </font>
    <font>
      <sz val="10"/>
      <color theme="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1"/>
      <color theme="0" tint="-0.499984740745262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@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color rgb="FFFF0000"/>
      <name val="游ゴシック"/>
      <family val="2"/>
      <charset val="128"/>
      <scheme val="minor"/>
    </font>
    <font>
      <b/>
      <u/>
      <sz val="11"/>
      <color rgb="FFFF0000"/>
      <name val="メイリオ"/>
      <family val="3"/>
      <charset val="128"/>
    </font>
    <font>
      <b/>
      <sz val="11"/>
      <color theme="5"/>
      <name val="メイリオ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397">
    <xf numFmtId="0" fontId="0" fillId="0" borderId="0" xfId="0">
      <alignment vertical="center"/>
    </xf>
    <xf numFmtId="0" fontId="6" fillId="0" borderId="0" xfId="3" applyFont="1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textRotation="255"/>
    </xf>
    <xf numFmtId="0" fontId="8" fillId="0" borderId="6" xfId="0" applyFont="1" applyBorder="1">
      <alignment vertical="center"/>
    </xf>
    <xf numFmtId="3" fontId="8" fillId="0" borderId="0" xfId="0" applyNumberFormat="1" applyFont="1">
      <alignment vertical="center"/>
    </xf>
    <xf numFmtId="3" fontId="8" fillId="0" borderId="1" xfId="0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179" fontId="8" fillId="0" borderId="1" xfId="2" applyNumberFormat="1" applyFont="1" applyBorder="1" applyProtection="1">
      <alignment vertical="center"/>
    </xf>
    <xf numFmtId="3" fontId="8" fillId="0" borderId="11" xfId="0" applyNumberFormat="1" applyFont="1" applyBorder="1" applyProtection="1">
      <alignment vertical="center"/>
      <protection locked="0"/>
    </xf>
    <xf numFmtId="3" fontId="8" fillId="0" borderId="12" xfId="0" applyNumberFormat="1" applyFont="1" applyBorder="1" applyProtection="1">
      <alignment vertical="center"/>
      <protection locked="0"/>
    </xf>
    <xf numFmtId="3" fontId="8" fillId="0" borderId="14" xfId="0" applyNumberFormat="1" applyFont="1" applyBorder="1" applyProtection="1">
      <alignment vertical="center"/>
      <protection locked="0"/>
    </xf>
    <xf numFmtId="3" fontId="8" fillId="0" borderId="16" xfId="0" applyNumberFormat="1" applyFont="1" applyBorder="1" applyProtection="1">
      <alignment vertical="center"/>
      <protection locked="0"/>
    </xf>
    <xf numFmtId="3" fontId="8" fillId="0" borderId="20" xfId="0" applyNumberFormat="1" applyFont="1" applyBorder="1" applyProtection="1">
      <alignment vertical="center"/>
      <protection locked="0"/>
    </xf>
    <xf numFmtId="179" fontId="8" fillId="0" borderId="55" xfId="2" applyNumberFormat="1" applyFont="1" applyBorder="1" applyProtection="1">
      <alignment vertical="center"/>
    </xf>
    <xf numFmtId="3" fontId="8" fillId="0" borderId="57" xfId="0" applyNumberFormat="1" applyFont="1" applyBorder="1" applyProtection="1">
      <alignment vertical="center"/>
      <protection locked="0"/>
    </xf>
    <xf numFmtId="3" fontId="8" fillId="0" borderId="58" xfId="0" applyNumberFormat="1" applyFont="1" applyBorder="1" applyProtection="1">
      <alignment vertical="center"/>
      <protection locked="0"/>
    </xf>
    <xf numFmtId="0" fontId="10" fillId="7" borderId="59" xfId="0" applyFont="1" applyFill="1" applyBorder="1" applyAlignment="1">
      <alignment horizontal="center" vertical="center"/>
    </xf>
    <xf numFmtId="179" fontId="8" fillId="0" borderId="61" xfId="2" applyNumberFormat="1" applyFont="1" applyBorder="1" applyProtection="1">
      <alignment vertical="center"/>
    </xf>
    <xf numFmtId="179" fontId="8" fillId="0" borderId="14" xfId="2" applyNumberFormat="1" applyFont="1" applyBorder="1" applyProtection="1">
      <alignment vertical="center"/>
    </xf>
    <xf numFmtId="179" fontId="8" fillId="0" borderId="16" xfId="2" applyNumberFormat="1" applyFont="1" applyBorder="1" applyProtection="1">
      <alignment vertical="center"/>
    </xf>
    <xf numFmtId="179" fontId="8" fillId="0" borderId="20" xfId="2" applyNumberFormat="1" applyFont="1" applyBorder="1" applyProtection="1">
      <alignment vertical="center"/>
    </xf>
    <xf numFmtId="0" fontId="10" fillId="7" borderId="62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59" xfId="0" applyFont="1" applyFill="1" applyBorder="1" applyAlignment="1" applyProtection="1">
      <alignment horizontal="center" vertical="center"/>
      <protection locked="0"/>
    </xf>
    <xf numFmtId="0" fontId="13" fillId="6" borderId="63" xfId="0" applyFont="1" applyFill="1" applyBorder="1" applyAlignment="1" applyProtection="1">
      <alignment horizontal="center" vertical="center"/>
      <protection locked="0"/>
    </xf>
    <xf numFmtId="0" fontId="13" fillId="6" borderId="32" xfId="0" applyFont="1" applyFill="1" applyBorder="1" applyAlignment="1" applyProtection="1">
      <alignment horizontal="center" vertical="center"/>
      <protection locked="0"/>
    </xf>
    <xf numFmtId="0" fontId="13" fillId="6" borderId="33" xfId="0" applyFont="1" applyFill="1" applyBorder="1" applyAlignment="1" applyProtection="1">
      <alignment horizontal="center" vertical="center"/>
      <protection locked="0"/>
    </xf>
    <xf numFmtId="3" fontId="8" fillId="0" borderId="10" xfId="0" applyNumberFormat="1" applyFont="1" applyBorder="1" applyProtection="1">
      <alignment vertical="center"/>
      <protection locked="0"/>
    </xf>
    <xf numFmtId="3" fontId="8" fillId="0" borderId="13" xfId="0" applyNumberFormat="1" applyFont="1" applyBorder="1" applyProtection="1">
      <alignment vertical="center"/>
      <protection locked="0"/>
    </xf>
    <xf numFmtId="3" fontId="8" fillId="0" borderId="15" xfId="0" applyNumberFormat="1" applyFont="1" applyBorder="1" applyProtection="1">
      <alignment vertical="center"/>
      <protection locked="0"/>
    </xf>
    <xf numFmtId="3" fontId="8" fillId="0" borderId="56" xfId="0" applyNumberFormat="1" applyFont="1" applyBorder="1" applyProtection="1">
      <alignment vertical="center"/>
      <protection locked="0"/>
    </xf>
    <xf numFmtId="179" fontId="8" fillId="0" borderId="60" xfId="2" applyNumberFormat="1" applyFont="1" applyBorder="1" applyProtection="1">
      <alignment vertical="center"/>
    </xf>
    <xf numFmtId="179" fontId="8" fillId="0" borderId="13" xfId="2" applyNumberFormat="1" applyFont="1" applyBorder="1" applyProtection="1">
      <alignment vertical="center"/>
    </xf>
    <xf numFmtId="179" fontId="8" fillId="0" borderId="15" xfId="2" applyNumberFormat="1" applyFont="1" applyBorder="1" applyProtection="1">
      <alignment vertical="center"/>
    </xf>
    <xf numFmtId="0" fontId="8" fillId="0" borderId="14" xfId="0" applyFont="1" applyBorder="1" applyProtection="1">
      <alignment vertical="center"/>
      <protection locked="0"/>
    </xf>
    <xf numFmtId="0" fontId="8" fillId="0" borderId="16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55" xfId="0" applyFont="1" applyBorder="1">
      <alignment vertical="center"/>
    </xf>
    <xf numFmtId="0" fontId="8" fillId="0" borderId="61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8" fillId="0" borderId="20" xfId="0" applyFont="1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34" xfId="0" applyFont="1" applyBorder="1" applyProtection="1">
      <alignment vertical="center"/>
      <protection locked="0"/>
    </xf>
    <xf numFmtId="0" fontId="8" fillId="0" borderId="34" xfId="0" applyFont="1" applyBorder="1">
      <alignment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0" fillId="3" borderId="67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0" fillId="7" borderId="70" xfId="0" applyFont="1" applyFill="1" applyBorder="1" applyAlignment="1">
      <alignment horizontal="center" vertical="center"/>
    </xf>
    <xf numFmtId="3" fontId="8" fillId="0" borderId="71" xfId="0" applyNumberFormat="1" applyFont="1" applyBorder="1" applyProtection="1">
      <alignment vertical="center"/>
      <protection locked="0"/>
    </xf>
    <xf numFmtId="3" fontId="8" fillId="0" borderId="54" xfId="0" applyNumberFormat="1" applyFont="1" applyBorder="1" applyProtection="1">
      <alignment vertical="center"/>
      <protection locked="0"/>
    </xf>
    <xf numFmtId="3" fontId="8" fillId="0" borderId="72" xfId="0" applyNumberFormat="1" applyFont="1" applyBorder="1" applyProtection="1">
      <alignment vertical="center"/>
      <protection locked="0"/>
    </xf>
    <xf numFmtId="0" fontId="10" fillId="7" borderId="24" xfId="0" applyFont="1" applyFill="1" applyBorder="1" applyAlignment="1">
      <alignment horizontal="center" vertical="center"/>
    </xf>
    <xf numFmtId="0" fontId="10" fillId="7" borderId="76" xfId="0" applyFont="1" applyFill="1" applyBorder="1" applyAlignment="1">
      <alignment horizontal="center" vertical="center"/>
    </xf>
    <xf numFmtId="3" fontId="8" fillId="0" borderId="77" xfId="0" applyNumberFormat="1" applyFont="1" applyBorder="1" applyProtection="1">
      <alignment vertical="center"/>
      <protection locked="0"/>
    </xf>
    <xf numFmtId="3" fontId="8" fillId="0" borderId="78" xfId="0" applyNumberFormat="1" applyFont="1" applyBorder="1" applyProtection="1">
      <alignment vertical="center"/>
      <protection locked="0"/>
    </xf>
    <xf numFmtId="3" fontId="8" fillId="0" borderId="79" xfId="0" applyNumberFormat="1" applyFont="1" applyBorder="1" applyProtection="1">
      <alignment vertical="center"/>
      <protection locked="0"/>
    </xf>
    <xf numFmtId="0" fontId="10" fillId="7" borderId="80" xfId="0" applyFont="1" applyFill="1" applyBorder="1" applyAlignment="1">
      <alignment horizontal="center" vertical="center"/>
    </xf>
    <xf numFmtId="3" fontId="8" fillId="0" borderId="81" xfId="0" applyNumberFormat="1" applyFont="1" applyBorder="1" applyProtection="1">
      <alignment vertical="center"/>
      <protection locked="0"/>
    </xf>
    <xf numFmtId="3" fontId="8" fillId="0" borderId="82" xfId="0" applyNumberFormat="1" applyFont="1" applyBorder="1" applyProtection="1">
      <alignment vertical="center"/>
      <protection locked="0"/>
    </xf>
    <xf numFmtId="3" fontId="8" fillId="0" borderId="83" xfId="0" applyNumberFormat="1" applyFont="1" applyBorder="1" applyProtection="1">
      <alignment vertical="center"/>
      <protection locked="0"/>
    </xf>
    <xf numFmtId="0" fontId="10" fillId="3" borderId="84" xfId="0" applyFont="1" applyFill="1" applyBorder="1" applyAlignment="1">
      <alignment horizontal="center" vertical="center"/>
    </xf>
    <xf numFmtId="0" fontId="8" fillId="0" borderId="4" xfId="0" applyFont="1" applyBorder="1" applyProtection="1">
      <alignment vertical="center"/>
      <protection locked="0"/>
    </xf>
    <xf numFmtId="0" fontId="8" fillId="0" borderId="54" xfId="0" applyFont="1" applyBorder="1" applyProtection="1">
      <alignment vertical="center"/>
      <protection locked="0"/>
    </xf>
    <xf numFmtId="0" fontId="8" fillId="0" borderId="72" xfId="0" applyFont="1" applyBorder="1" applyProtection="1">
      <alignment vertical="center"/>
      <protection locked="0"/>
    </xf>
    <xf numFmtId="0" fontId="10" fillId="3" borderId="85" xfId="0" applyFont="1" applyFill="1" applyBorder="1" applyAlignment="1">
      <alignment horizontal="center" vertical="center"/>
    </xf>
    <xf numFmtId="0" fontId="8" fillId="0" borderId="86" xfId="0" applyFont="1" applyBorder="1" applyProtection="1">
      <alignment vertical="center"/>
      <protection locked="0"/>
    </xf>
    <xf numFmtId="0" fontId="8" fillId="0" borderId="78" xfId="0" applyFont="1" applyBorder="1" applyProtection="1">
      <alignment vertical="center"/>
      <protection locked="0"/>
    </xf>
    <xf numFmtId="0" fontId="8" fillId="0" borderId="79" xfId="0" applyFont="1" applyBorder="1" applyProtection="1">
      <alignment vertical="center"/>
      <protection locked="0"/>
    </xf>
    <xf numFmtId="0" fontId="11" fillId="0" borderId="91" xfId="0" applyFont="1" applyBorder="1" applyAlignment="1" applyProtection="1">
      <alignment vertical="top" textRotation="255" shrinkToFit="1"/>
      <protection locked="0"/>
    </xf>
    <xf numFmtId="0" fontId="11" fillId="0" borderId="92" xfId="0" applyFont="1" applyBorder="1" applyAlignment="1" applyProtection="1">
      <alignment vertical="top" textRotation="255" shrinkToFit="1"/>
      <protection locked="0"/>
    </xf>
    <xf numFmtId="0" fontId="11" fillId="0" borderId="93" xfId="0" applyFont="1" applyBorder="1" applyAlignment="1" applyProtection="1">
      <alignment vertical="top" textRotation="255" shrinkToFit="1"/>
      <protection locked="0"/>
    </xf>
    <xf numFmtId="0" fontId="11" fillId="0" borderId="91" xfId="0" applyFont="1" applyBorder="1" applyAlignment="1" applyProtection="1">
      <alignment horizontal="center" vertical="top" textRotation="255" shrinkToFit="1"/>
      <protection locked="0"/>
    </xf>
    <xf numFmtId="0" fontId="11" fillId="0" borderId="92" xfId="0" applyFont="1" applyBorder="1" applyAlignment="1" applyProtection="1">
      <alignment horizontal="center" vertical="top" textRotation="255" shrinkToFit="1"/>
      <protection locked="0"/>
    </xf>
    <xf numFmtId="0" fontId="11" fillId="0" borderId="93" xfId="0" applyFont="1" applyBorder="1" applyAlignment="1" applyProtection="1">
      <alignment horizontal="center" vertical="top" textRotation="255" shrinkToFit="1"/>
      <protection locked="0"/>
    </xf>
    <xf numFmtId="3" fontId="8" fillId="0" borderId="73" xfId="0" applyNumberFormat="1" applyFont="1" applyBorder="1" applyProtection="1">
      <alignment vertical="center"/>
    </xf>
    <xf numFmtId="3" fontId="8" fillId="0" borderId="74" xfId="0" applyNumberFormat="1" applyFont="1" applyBorder="1" applyProtection="1">
      <alignment vertical="center"/>
    </xf>
    <xf numFmtId="3" fontId="8" fillId="0" borderId="75" xfId="0" applyNumberFormat="1" applyFont="1" applyBorder="1" applyProtection="1">
      <alignment vertical="center"/>
    </xf>
    <xf numFmtId="179" fontId="8" fillId="0" borderId="1" xfId="2" applyNumberFormat="1" applyFont="1" applyBorder="1" applyAlignment="1" applyProtection="1">
      <alignment horizontal="center" vertical="center"/>
      <protection locked="0"/>
    </xf>
    <xf numFmtId="179" fontId="8" fillId="0" borderId="16" xfId="2" applyNumberFormat="1" applyFont="1" applyBorder="1" applyAlignment="1" applyProtection="1">
      <alignment horizontal="center" vertical="center"/>
      <protection locked="0"/>
    </xf>
    <xf numFmtId="184" fontId="10" fillId="3" borderId="64" xfId="0" applyNumberFormat="1" applyFont="1" applyFill="1" applyBorder="1" applyAlignment="1">
      <alignment horizontal="center" vertical="center"/>
    </xf>
    <xf numFmtId="184" fontId="10" fillId="3" borderId="22" xfId="0" applyNumberFormat="1" applyFont="1" applyFill="1" applyBorder="1" applyAlignment="1">
      <alignment horizontal="center" vertical="center"/>
    </xf>
    <xf numFmtId="184" fontId="10" fillId="3" borderId="23" xfId="0" applyNumberFormat="1" applyFont="1" applyFill="1" applyBorder="1" applyAlignment="1">
      <alignment horizontal="center" vertical="center"/>
    </xf>
    <xf numFmtId="184" fontId="10" fillId="7" borderId="21" xfId="0" applyNumberFormat="1" applyFont="1" applyFill="1" applyBorder="1" applyAlignment="1">
      <alignment horizontal="center" vertical="center"/>
    </xf>
    <xf numFmtId="184" fontId="10" fillId="7" borderId="22" xfId="0" applyNumberFormat="1" applyFont="1" applyFill="1" applyBorder="1" applyAlignment="1">
      <alignment horizontal="center" vertical="center"/>
    </xf>
    <xf numFmtId="184" fontId="10" fillId="7" borderId="23" xfId="0" applyNumberFormat="1" applyFont="1" applyFill="1" applyBorder="1" applyAlignment="1">
      <alignment horizontal="center" vertical="center"/>
    </xf>
    <xf numFmtId="14" fontId="9" fillId="0" borderId="0" xfId="3" applyNumberFormat="1" applyFont="1">
      <alignment vertical="center"/>
    </xf>
    <xf numFmtId="3" fontId="8" fillId="0" borderId="13" xfId="0" applyNumberFormat="1" applyFont="1" applyBorder="1" applyProtection="1">
      <alignment vertical="center"/>
    </xf>
    <xf numFmtId="3" fontId="8" fillId="0" borderId="1" xfId="0" applyNumberFormat="1" applyFont="1" applyBorder="1" applyProtection="1">
      <alignment vertical="center"/>
    </xf>
    <xf numFmtId="3" fontId="8" fillId="0" borderId="14" xfId="0" applyNumberFormat="1" applyFont="1" applyBorder="1" applyProtection="1">
      <alignment vertical="center"/>
    </xf>
    <xf numFmtId="0" fontId="8" fillId="0" borderId="0" xfId="0" applyFont="1" applyAlignment="1">
      <alignment horizontal="center" vertical="center"/>
    </xf>
    <xf numFmtId="0" fontId="6" fillId="12" borderId="0" xfId="3" applyFont="1" applyFill="1">
      <alignment vertical="center"/>
    </xf>
    <xf numFmtId="14" fontId="6" fillId="12" borderId="0" xfId="3" applyNumberFormat="1" applyFont="1" applyFill="1">
      <alignment vertical="center"/>
    </xf>
    <xf numFmtId="0" fontId="9" fillId="12" borderId="0" xfId="3" applyFont="1" applyFill="1">
      <alignment vertical="center"/>
    </xf>
    <xf numFmtId="0" fontId="23" fillId="12" borderId="0" xfId="3" applyNumberFormat="1" applyFont="1" applyFill="1">
      <alignment vertical="center"/>
    </xf>
    <xf numFmtId="0" fontId="10" fillId="12" borderId="0" xfId="3" applyFont="1" applyFill="1">
      <alignment vertical="center"/>
    </xf>
    <xf numFmtId="0" fontId="8" fillId="12" borderId="0" xfId="3" applyFont="1" applyFill="1">
      <alignment vertical="center"/>
    </xf>
    <xf numFmtId="0" fontId="21" fillId="12" borderId="0" xfId="3" applyFont="1" applyFill="1" applyAlignment="1">
      <alignment horizontal="right" vertical="center"/>
    </xf>
    <xf numFmtId="0" fontId="20" fillId="12" borderId="62" xfId="3" applyFont="1" applyFill="1" applyBorder="1" applyAlignment="1" applyProtection="1">
      <alignment horizontal="center" vertical="center"/>
      <protection locked="0"/>
    </xf>
    <xf numFmtId="0" fontId="20" fillId="12" borderId="94" xfId="3" applyFont="1" applyFill="1" applyBorder="1" applyAlignment="1" applyProtection="1">
      <alignment horizontal="center" vertical="center"/>
      <protection locked="0"/>
    </xf>
    <xf numFmtId="0" fontId="20" fillId="12" borderId="96" xfId="3" applyFont="1" applyFill="1" applyBorder="1" applyAlignment="1" applyProtection="1">
      <alignment horizontal="center" vertical="center"/>
      <protection locked="0"/>
    </xf>
    <xf numFmtId="0" fontId="20" fillId="12" borderId="0" xfId="3" applyFont="1" applyFill="1" applyBorder="1" applyAlignment="1" applyProtection="1">
      <alignment horizontal="center" vertical="center"/>
      <protection locked="0"/>
    </xf>
    <xf numFmtId="0" fontId="20" fillId="12" borderId="24" xfId="3" applyFont="1" applyFill="1" applyBorder="1" applyAlignment="1" applyProtection="1">
      <alignment horizontal="center" vertical="center"/>
      <protection locked="0"/>
    </xf>
    <xf numFmtId="0" fontId="20" fillId="12" borderId="27" xfId="3" applyFont="1" applyFill="1" applyBorder="1" applyAlignment="1" applyProtection="1">
      <alignment horizontal="center" vertical="center"/>
      <protection locked="0"/>
    </xf>
    <xf numFmtId="0" fontId="8" fillId="12" borderId="0" xfId="0" applyFont="1" applyFill="1">
      <alignment vertical="center"/>
    </xf>
    <xf numFmtId="0" fontId="10" fillId="12" borderId="0" xfId="0" applyFont="1" applyFill="1" applyBorder="1" applyAlignment="1">
      <alignment horizontal="center" vertical="center"/>
    </xf>
    <xf numFmtId="0" fontId="0" fillId="12" borderId="0" xfId="0" applyFill="1" applyBorder="1" applyAlignment="1">
      <alignment vertical="center" textRotation="255"/>
    </xf>
    <xf numFmtId="0" fontId="11" fillId="12" borderId="0" xfId="0" applyFont="1" applyFill="1" applyAlignment="1">
      <alignment vertical="center" textRotation="255"/>
    </xf>
    <xf numFmtId="0" fontId="12" fillId="12" borderId="0" xfId="0" applyFont="1" applyFill="1" applyAlignment="1">
      <alignment vertical="center" textRotation="255"/>
    </xf>
    <xf numFmtId="0" fontId="8" fillId="12" borderId="110" xfId="0" applyFont="1" applyFill="1" applyBorder="1">
      <alignment vertical="center"/>
    </xf>
    <xf numFmtId="0" fontId="10" fillId="12" borderId="110" xfId="0" applyFont="1" applyFill="1" applyBorder="1" applyAlignment="1">
      <alignment horizontal="right" vertical="center"/>
    </xf>
    <xf numFmtId="0" fontId="9" fillId="12" borderId="111" xfId="0" applyFont="1" applyFill="1" applyBorder="1" applyAlignment="1" applyProtection="1">
      <alignment horizontal="center" vertical="center"/>
      <protection locked="0"/>
    </xf>
    <xf numFmtId="0" fontId="10" fillId="12" borderId="110" xfId="0" applyFont="1" applyFill="1" applyBorder="1">
      <alignment vertical="center"/>
    </xf>
    <xf numFmtId="3" fontId="8" fillId="12" borderId="0" xfId="0" applyNumberFormat="1" applyFont="1" applyFill="1">
      <alignment vertical="center"/>
    </xf>
    <xf numFmtId="0" fontId="24" fillId="12" borderId="110" xfId="0" applyFont="1" applyFill="1" applyBorder="1">
      <alignment vertical="center"/>
    </xf>
    <xf numFmtId="0" fontId="10" fillId="7" borderId="13" xfId="3" applyFont="1" applyFill="1" applyBorder="1" applyAlignment="1">
      <alignment horizontal="center" vertical="center"/>
    </xf>
    <xf numFmtId="0" fontId="10" fillId="7" borderId="15" xfId="3" applyFont="1" applyFill="1" applyBorder="1" applyAlignment="1">
      <alignment horizontal="center" vertical="center"/>
    </xf>
    <xf numFmtId="0" fontId="10" fillId="7" borderId="10" xfId="3" applyFont="1" applyFill="1" applyBorder="1" applyAlignment="1">
      <alignment horizontal="center" vertical="center"/>
    </xf>
    <xf numFmtId="0" fontId="10" fillId="7" borderId="11" xfId="3" applyFont="1" applyFill="1" applyBorder="1" applyAlignment="1">
      <alignment horizontal="center" vertical="center"/>
    </xf>
    <xf numFmtId="0" fontId="10" fillId="7" borderId="101" xfId="3" applyFont="1" applyFill="1" applyBorder="1" applyAlignment="1">
      <alignment horizontal="center" vertical="center"/>
    </xf>
    <xf numFmtId="0" fontId="26" fillId="12" borderId="0" xfId="3" applyFont="1" applyFill="1" applyAlignment="1">
      <alignment horizontal="center" vertical="center"/>
    </xf>
    <xf numFmtId="0" fontId="25" fillId="12" borderId="0" xfId="3" applyFont="1" applyFill="1" applyAlignment="1">
      <alignment horizontal="center" vertical="center"/>
    </xf>
    <xf numFmtId="0" fontId="10" fillId="7" borderId="96" xfId="0" applyFont="1" applyFill="1" applyBorder="1" applyAlignment="1">
      <alignment horizontal="center" vertical="center"/>
    </xf>
    <xf numFmtId="3" fontId="8" fillId="0" borderId="97" xfId="0" applyNumberFormat="1" applyFont="1" applyBorder="1" applyProtection="1">
      <alignment vertical="center"/>
      <protection locked="0"/>
    </xf>
    <xf numFmtId="3" fontId="8" fillId="0" borderId="112" xfId="0" applyNumberFormat="1" applyFont="1" applyBorder="1" applyProtection="1">
      <alignment vertical="center"/>
      <protection locked="0"/>
    </xf>
    <xf numFmtId="3" fontId="8" fillId="0" borderId="113" xfId="0" applyNumberFormat="1" applyFont="1" applyBorder="1" applyProtection="1">
      <alignment vertical="center"/>
      <protection locked="0"/>
    </xf>
    <xf numFmtId="0" fontId="8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8" fillId="12" borderId="0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8" fillId="7" borderId="107" xfId="0" applyFont="1" applyFill="1" applyBorder="1" applyAlignment="1">
      <alignment horizontal="right" vertical="center"/>
    </xf>
    <xf numFmtId="0" fontId="8" fillId="7" borderId="115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107" xfId="0" applyFont="1" applyFill="1" applyBorder="1">
      <alignment vertical="center"/>
    </xf>
    <xf numFmtId="0" fontId="8" fillId="12" borderId="115" xfId="0" applyFont="1" applyFill="1" applyBorder="1">
      <alignment vertical="center"/>
    </xf>
    <xf numFmtId="55" fontId="8" fillId="12" borderId="1" xfId="0" applyNumberFormat="1" applyFont="1" applyFill="1" applyBorder="1">
      <alignment vertical="center"/>
    </xf>
    <xf numFmtId="0" fontId="8" fillId="12" borderId="1" xfId="0" applyNumberFormat="1" applyFont="1" applyFill="1" applyBorder="1" applyAlignment="1">
      <alignment horizontal="right" vertical="center"/>
    </xf>
    <xf numFmtId="0" fontId="8" fillId="12" borderId="2" xfId="0" applyFont="1" applyFill="1" applyBorder="1" applyAlignment="1">
      <alignment horizontal="right" vertical="center"/>
    </xf>
    <xf numFmtId="0" fontId="8" fillId="12" borderId="4" xfId="0" applyFont="1" applyFill="1" applyBorder="1">
      <alignment vertical="center"/>
    </xf>
    <xf numFmtId="0" fontId="8" fillId="12" borderId="5" xfId="0" applyFont="1" applyFill="1" applyBorder="1" applyAlignment="1">
      <alignment horizontal="right" vertical="center"/>
    </xf>
    <xf numFmtId="0" fontId="8" fillId="12" borderId="116" xfId="0" applyFont="1" applyFill="1" applyBorder="1">
      <alignment vertical="center"/>
    </xf>
    <xf numFmtId="0" fontId="8" fillId="12" borderId="117" xfId="0" applyFont="1" applyFill="1" applyBorder="1" applyAlignment="1">
      <alignment horizontal="right" vertical="center"/>
    </xf>
    <xf numFmtId="0" fontId="8" fillId="12" borderId="6" xfId="0" applyFont="1" applyFill="1" applyBorder="1">
      <alignment vertical="center"/>
    </xf>
    <xf numFmtId="0" fontId="8" fillId="12" borderId="116" xfId="0" applyFont="1" applyFill="1" applyBorder="1" applyProtection="1">
      <alignment vertical="center"/>
      <protection locked="0"/>
    </xf>
    <xf numFmtId="0" fontId="8" fillId="12" borderId="6" xfId="0" applyFont="1" applyFill="1" applyBorder="1" applyProtection="1">
      <alignment vertical="center"/>
      <protection locked="0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right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1" xfId="0" applyFont="1" applyFill="1" applyBorder="1">
      <alignment vertical="center"/>
    </xf>
    <xf numFmtId="0" fontId="8" fillId="15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8" fillId="15" borderId="0" xfId="0" applyFont="1" applyFill="1" applyBorder="1" applyAlignment="1">
      <alignment horizontal="center" vertical="center"/>
    </xf>
    <xf numFmtId="0" fontId="33" fillId="6" borderId="88" xfId="0" applyFont="1" applyFill="1" applyBorder="1" applyAlignment="1">
      <alignment vertical="center" textRotation="255"/>
    </xf>
    <xf numFmtId="0" fontId="8" fillId="12" borderId="114" xfId="0" applyFont="1" applyFill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38" xfId="0" applyBorder="1" applyAlignment="1">
      <alignment vertical="center"/>
    </xf>
    <xf numFmtId="0" fontId="8" fillId="12" borderId="38" xfId="0" applyFont="1" applyFill="1" applyBorder="1" applyAlignment="1">
      <alignment vertical="center"/>
    </xf>
    <xf numFmtId="0" fontId="6" fillId="12" borderId="114" xfId="0" applyFont="1" applyFill="1" applyBorder="1" applyAlignment="1">
      <alignment horizontal="center" vertical="center"/>
    </xf>
    <xf numFmtId="0" fontId="29" fillId="0" borderId="114" xfId="0" applyFont="1" applyBorder="1" applyAlignment="1">
      <alignment horizontal="center" vertical="center"/>
    </xf>
    <xf numFmtId="0" fontId="0" fillId="12" borderId="114" xfId="0" applyFill="1" applyBorder="1" applyAlignment="1">
      <alignment vertical="center"/>
    </xf>
    <xf numFmtId="0" fontId="34" fillId="16" borderId="38" xfId="0" applyFont="1" applyFill="1" applyBorder="1" applyAlignment="1">
      <alignment horizontal="center" vertical="center"/>
    </xf>
    <xf numFmtId="0" fontId="35" fillId="16" borderId="38" xfId="0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27" fillId="12" borderId="2" xfId="0" applyFont="1" applyFill="1" applyBorder="1" applyAlignment="1">
      <alignment horizontal="center" vertical="center"/>
    </xf>
    <xf numFmtId="0" fontId="28" fillId="12" borderId="5" xfId="0" applyFont="1" applyFill="1" applyBorder="1" applyAlignment="1">
      <alignment horizontal="center" vertical="center"/>
    </xf>
    <xf numFmtId="0" fontId="28" fillId="12" borderId="11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12" borderId="0" xfId="0" applyFont="1" applyFill="1" applyAlignment="1" applyProtection="1">
      <alignment horizontal="center" vertical="center"/>
      <protection hidden="1"/>
    </xf>
    <xf numFmtId="0" fontId="29" fillId="12" borderId="0" xfId="0" applyFont="1" applyFill="1" applyAlignment="1">
      <alignment vertical="center"/>
    </xf>
    <xf numFmtId="0" fontId="10" fillId="7" borderId="30" xfId="0" applyFont="1" applyFill="1" applyBorder="1" applyAlignment="1">
      <alignment horizontal="center" vertical="center" textRotation="255"/>
    </xf>
    <xf numFmtId="0" fontId="10" fillId="7" borderId="32" xfId="0" applyFont="1" applyFill="1" applyBorder="1" applyAlignment="1">
      <alignment horizontal="center" vertical="center" textRotation="255"/>
    </xf>
    <xf numFmtId="0" fontId="3" fillId="7" borderId="32" xfId="0" applyFont="1" applyFill="1" applyBorder="1" applyAlignment="1">
      <alignment horizontal="center" vertical="center" textRotation="255"/>
    </xf>
    <xf numFmtId="0" fontId="3" fillId="7" borderId="33" xfId="0" applyFont="1" applyFill="1" applyBorder="1" applyAlignment="1">
      <alignment horizontal="center" vertical="center" textRotation="255"/>
    </xf>
    <xf numFmtId="0" fontId="10" fillId="3" borderId="30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33" xfId="0" applyFont="1" applyFill="1" applyBorder="1" applyAlignment="1">
      <alignment horizontal="center" vertical="center" textRotation="255"/>
    </xf>
    <xf numFmtId="0" fontId="32" fillId="7" borderId="71" xfId="0" applyFont="1" applyFill="1" applyBorder="1" applyAlignment="1">
      <alignment vertical="center" textRotation="180"/>
    </xf>
    <xf numFmtId="0" fontId="32" fillId="7" borderId="97" xfId="0" applyFont="1" applyFill="1" applyBorder="1" applyAlignment="1">
      <alignment vertical="center" textRotation="180"/>
    </xf>
    <xf numFmtId="0" fontId="32" fillId="7" borderId="60" xfId="0" applyFont="1" applyFill="1" applyBorder="1" applyAlignment="1">
      <alignment vertical="center" textRotation="180"/>
    </xf>
    <xf numFmtId="0" fontId="32" fillId="3" borderId="71" xfId="0" applyFont="1" applyFill="1" applyBorder="1" applyAlignment="1">
      <alignment vertical="center" textRotation="180"/>
    </xf>
    <xf numFmtId="0" fontId="32" fillId="3" borderId="97" xfId="0" applyFont="1" applyFill="1" applyBorder="1" applyAlignment="1">
      <alignment vertical="center" textRotation="180"/>
    </xf>
    <xf numFmtId="0" fontId="32" fillId="3" borderId="60" xfId="0" applyFont="1" applyFill="1" applyBorder="1" applyAlignment="1">
      <alignment vertical="center" textRotation="180"/>
    </xf>
    <xf numFmtId="0" fontId="11" fillId="12" borderId="0" xfId="3" applyFont="1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2" borderId="36" xfId="0" applyFill="1" applyBorder="1" applyAlignment="1">
      <alignment vertical="center"/>
    </xf>
    <xf numFmtId="0" fontId="11" fillId="12" borderId="94" xfId="3" applyFont="1" applyFill="1" applyBorder="1" applyAlignment="1">
      <alignment vertical="center"/>
    </xf>
    <xf numFmtId="0" fontId="12" fillId="12" borderId="94" xfId="0" applyFont="1" applyFill="1" applyBorder="1" applyAlignment="1">
      <alignment vertical="center"/>
    </xf>
    <xf numFmtId="0" fontId="12" fillId="12" borderId="95" xfId="0" applyFont="1" applyFill="1" applyBorder="1" applyAlignment="1">
      <alignment vertical="center"/>
    </xf>
    <xf numFmtId="0" fontId="8" fillId="12" borderId="0" xfId="3" applyFont="1" applyFill="1" applyAlignment="1">
      <alignment horizontal="right"/>
    </xf>
    <xf numFmtId="0" fontId="0" fillId="12" borderId="0" xfId="0" applyFill="1" applyAlignment="1"/>
    <xf numFmtId="0" fontId="11" fillId="12" borderId="27" xfId="3" applyFont="1" applyFill="1" applyBorder="1" applyAlignment="1">
      <alignment vertical="center"/>
    </xf>
    <xf numFmtId="0" fontId="12" fillId="12" borderId="27" xfId="0" applyFont="1" applyFill="1" applyBorder="1" applyAlignment="1">
      <alignment vertical="center"/>
    </xf>
    <xf numFmtId="0" fontId="10" fillId="7" borderId="30" xfId="3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0" fillId="7" borderId="32" xfId="3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0" fillId="7" borderId="13" xfId="3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2" fillId="12" borderId="29" xfId="0" applyFont="1" applyFill="1" applyBorder="1" applyAlignment="1">
      <alignment vertical="center"/>
    </xf>
    <xf numFmtId="181" fontId="8" fillId="12" borderId="0" xfId="3" applyNumberFormat="1" applyFont="1" applyFill="1" applyAlignment="1" applyProtection="1">
      <alignment horizontal="left"/>
      <protection locked="0"/>
    </xf>
    <xf numFmtId="181" fontId="1" fillId="12" borderId="0" xfId="0" applyNumberFormat="1" applyFont="1" applyFill="1" applyAlignment="1" applyProtection="1">
      <alignment horizontal="left"/>
      <protection locked="0"/>
    </xf>
    <xf numFmtId="0" fontId="10" fillId="7" borderId="9" xfId="3" applyFont="1" applyFill="1" applyBorder="1" applyAlignment="1">
      <alignment horizontal="center" vertical="center"/>
    </xf>
    <xf numFmtId="0" fontId="10" fillId="7" borderId="32" xfId="3" applyFont="1" applyFill="1" applyBorder="1" applyAlignment="1">
      <alignment horizontal="center" vertical="center" wrapText="1"/>
    </xf>
    <xf numFmtId="0" fontId="10" fillId="7" borderId="33" xfId="3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/>
    </xf>
    <xf numFmtId="0" fontId="11" fillId="0" borderId="1" xfId="3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1" fillId="0" borderId="16" xfId="3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0" fillId="7" borderId="10" xfId="3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10" fillId="7" borderId="24" xfId="3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0" fillId="7" borderId="15" xfId="3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0" fillId="7" borderId="33" xfId="3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7" borderId="52" xfId="3" applyFont="1" applyFill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0" fillId="7" borderId="21" xfId="3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0" fillId="7" borderId="10" xfId="3" applyFont="1" applyFill="1" applyBorder="1" applyAlignment="1">
      <alignment horizontal="center" vertical="center"/>
    </xf>
    <xf numFmtId="0" fontId="10" fillId="7" borderId="22" xfId="3" applyFont="1" applyFill="1" applyBorder="1" applyAlignment="1">
      <alignment horizontal="center" vertical="center"/>
    </xf>
    <xf numFmtId="0" fontId="9" fillId="10" borderId="98" xfId="0" applyFont="1" applyFill="1" applyBorder="1" applyAlignment="1">
      <alignment vertical="center" textRotation="255"/>
    </xf>
    <xf numFmtId="0" fontId="16" fillId="10" borderId="99" xfId="0" applyFont="1" applyFill="1" applyBorder="1" applyAlignment="1">
      <alignment vertical="center" textRotation="255"/>
    </xf>
    <xf numFmtId="0" fontId="16" fillId="10" borderId="100" xfId="0" applyFont="1" applyFill="1" applyBorder="1" applyAlignment="1">
      <alignment vertical="center" textRotation="255"/>
    </xf>
    <xf numFmtId="0" fontId="11" fillId="12" borderId="0" xfId="0" applyFont="1" applyFill="1" applyAlignment="1">
      <alignment horizontal="center" vertical="top" textRotation="255" shrinkToFit="1"/>
    </xf>
    <xf numFmtId="0" fontId="0" fillId="12" borderId="0" xfId="0" applyFill="1" applyAlignment="1">
      <alignment vertical="top" textRotation="255" shrinkToFit="1"/>
    </xf>
    <xf numFmtId="0" fontId="0" fillId="12" borderId="106" xfId="0" applyFill="1" applyBorder="1" applyAlignment="1">
      <alignment vertical="top" textRotation="255" shrinkToFit="1"/>
    </xf>
    <xf numFmtId="184" fontId="17" fillId="8" borderId="87" xfId="0" applyNumberFormat="1" applyFont="1" applyFill="1" applyBorder="1" applyAlignment="1">
      <alignment horizontal="center" vertical="center"/>
    </xf>
    <xf numFmtId="184" fontId="19" fillId="8" borderId="87" xfId="0" applyNumberFormat="1" applyFont="1" applyFill="1" applyBorder="1" applyAlignment="1">
      <alignment horizontal="center" vertical="center"/>
    </xf>
    <xf numFmtId="0" fontId="17" fillId="8" borderId="87" xfId="0" applyFont="1" applyFill="1" applyBorder="1" applyAlignment="1">
      <alignment horizontal="center" vertical="center"/>
    </xf>
    <xf numFmtId="0" fontId="18" fillId="8" borderId="87" xfId="0" applyFont="1" applyFill="1" applyBorder="1" applyAlignment="1">
      <alignment horizontal="center" vertical="center"/>
    </xf>
    <xf numFmtId="0" fontId="18" fillId="8" borderId="87" xfId="0" applyFont="1" applyFill="1" applyBorder="1" applyAlignment="1">
      <alignment vertical="center"/>
    </xf>
    <xf numFmtId="179" fontId="10" fillId="0" borderId="87" xfId="2" applyNumberFormat="1" applyFont="1" applyFill="1" applyBorder="1" applyAlignment="1">
      <alignment horizontal="center" vertical="center"/>
    </xf>
    <xf numFmtId="179" fontId="0" fillId="0" borderId="87" xfId="2" applyNumberFormat="1" applyFont="1" applyFill="1" applyBorder="1" applyAlignment="1">
      <alignment horizontal="center" vertical="center"/>
    </xf>
    <xf numFmtId="0" fontId="14" fillId="9" borderId="87" xfId="0" applyFont="1" applyFill="1" applyBorder="1" applyAlignment="1">
      <alignment horizontal="center" vertical="center"/>
    </xf>
    <xf numFmtId="0" fontId="15" fillId="9" borderId="87" xfId="0" applyFont="1" applyFill="1" applyBorder="1" applyAlignment="1">
      <alignment horizontal="center" vertical="center"/>
    </xf>
    <xf numFmtId="0" fontId="14" fillId="14" borderId="87" xfId="0" applyFont="1" applyFill="1" applyBorder="1" applyAlignment="1">
      <alignment horizontal="center" vertical="center"/>
    </xf>
    <xf numFmtId="0" fontId="15" fillId="14" borderId="87" xfId="0" applyFont="1" applyFill="1" applyBorder="1" applyAlignment="1">
      <alignment horizontal="center" vertical="center"/>
    </xf>
    <xf numFmtId="0" fontId="14" fillId="4" borderId="87" xfId="0" applyFont="1" applyFill="1" applyBorder="1" applyAlignment="1">
      <alignment horizontal="center" vertical="center"/>
    </xf>
    <xf numFmtId="0" fontId="15" fillId="4" borderId="87" xfId="0" applyFont="1" applyFill="1" applyBorder="1" applyAlignment="1">
      <alignment horizontal="center" vertical="center"/>
    </xf>
    <xf numFmtId="0" fontId="14" fillId="13" borderId="87" xfId="0" applyFont="1" applyFill="1" applyBorder="1" applyAlignment="1">
      <alignment horizontal="center" vertical="center"/>
    </xf>
    <xf numFmtId="0" fontId="15" fillId="13" borderId="87" xfId="0" applyFont="1" applyFill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 textRotation="255"/>
    </xf>
    <xf numFmtId="0" fontId="31" fillId="0" borderId="90" xfId="0" applyFont="1" applyBorder="1" applyAlignment="1">
      <alignment horizontal="center" vertical="center"/>
    </xf>
    <xf numFmtId="182" fontId="17" fillId="8" borderId="87" xfId="0" applyNumberFormat="1" applyFont="1" applyFill="1" applyBorder="1" applyAlignment="1">
      <alignment horizontal="center" vertical="center"/>
    </xf>
    <xf numFmtId="182" fontId="19" fillId="8" borderId="87" xfId="0" applyNumberFormat="1" applyFont="1" applyFill="1" applyBorder="1" applyAlignment="1">
      <alignment horizontal="center" vertical="center"/>
    </xf>
    <xf numFmtId="0" fontId="8" fillId="0" borderId="52" xfId="3" applyFont="1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105" xfId="0" applyBorder="1" applyAlignment="1" applyProtection="1">
      <alignment horizontal="center" vertical="center" shrinkToFit="1"/>
      <protection locked="0"/>
    </xf>
    <xf numFmtId="0" fontId="10" fillId="7" borderId="101" xfId="3" applyFont="1" applyFill="1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8" fillId="0" borderId="7" xfId="3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04" xfId="0" applyBorder="1" applyAlignment="1" applyProtection="1">
      <alignment horizontal="center" vertical="center" shrinkToFit="1"/>
      <protection locked="0"/>
    </xf>
    <xf numFmtId="0" fontId="10" fillId="7" borderId="21" xfId="3" applyFont="1" applyFill="1" applyBorder="1" applyAlignment="1">
      <alignment vertical="center" textRotation="255"/>
    </xf>
    <xf numFmtId="0" fontId="10" fillId="7" borderId="97" xfId="3" applyFont="1" applyFill="1" applyBorder="1" applyAlignment="1">
      <alignment vertical="center" textRotation="255"/>
    </xf>
    <xf numFmtId="0" fontId="10" fillId="7" borderId="73" xfId="3" applyFont="1" applyFill="1" applyBorder="1" applyAlignment="1">
      <alignment vertical="center" textRotation="255"/>
    </xf>
    <xf numFmtId="0" fontId="10" fillId="0" borderId="7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11" fillId="0" borderId="7" xfId="3" applyFont="1" applyBorder="1" applyAlignment="1" applyProtection="1">
      <alignment horizontal="left" vertical="center" wrapText="1"/>
      <protection locked="0"/>
    </xf>
    <xf numFmtId="0" fontId="11" fillId="0" borderId="8" xfId="3" applyFont="1" applyBorder="1" applyAlignment="1" applyProtection="1">
      <alignment horizontal="left" vertical="center" wrapText="1"/>
      <protection locked="0"/>
    </xf>
    <xf numFmtId="0" fontId="11" fillId="0" borderId="9" xfId="3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8" fillId="0" borderId="16" xfId="3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8" fillId="0" borderId="1" xfId="3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0" fillId="7" borderId="11" xfId="3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11" fillId="0" borderId="2" xfId="3" applyFont="1" applyBorder="1" applyAlignment="1" applyProtection="1">
      <alignment horizontal="left" vertical="center" wrapText="1"/>
      <protection locked="0"/>
    </xf>
    <xf numFmtId="0" fontId="11" fillId="0" borderId="3" xfId="3" applyFont="1" applyBorder="1" applyAlignment="1" applyProtection="1">
      <alignment horizontal="left" vertical="center" wrapText="1"/>
      <protection locked="0"/>
    </xf>
    <xf numFmtId="0" fontId="11" fillId="0" borderId="35" xfId="3" applyFont="1" applyBorder="1" applyAlignment="1" applyProtection="1">
      <alignment horizontal="left" vertical="center" wrapText="1"/>
      <protection locked="0"/>
    </xf>
    <xf numFmtId="0" fontId="11" fillId="0" borderId="5" xfId="3" applyFont="1" applyBorder="1" applyAlignment="1" applyProtection="1">
      <alignment horizontal="left" vertical="center" wrapText="1"/>
      <protection locked="0"/>
    </xf>
    <xf numFmtId="0" fontId="11" fillId="0" borderId="0" xfId="3" applyFont="1" applyBorder="1" applyAlignment="1" applyProtection="1">
      <alignment horizontal="left" vertical="center" wrapText="1"/>
      <protection locked="0"/>
    </xf>
    <xf numFmtId="0" fontId="11" fillId="0" borderId="36" xfId="3" applyFont="1" applyBorder="1" applyAlignment="1" applyProtection="1">
      <alignment horizontal="left" vertical="center" wrapText="1"/>
      <protection locked="0"/>
    </xf>
    <xf numFmtId="0" fontId="11" fillId="0" borderId="26" xfId="3" applyFont="1" applyBorder="1" applyAlignment="1" applyProtection="1">
      <alignment horizontal="left" vertical="center" wrapText="1"/>
      <protection locked="0"/>
    </xf>
    <xf numFmtId="0" fontId="11" fillId="0" borderId="27" xfId="3" applyFont="1" applyBorder="1" applyAlignment="1" applyProtection="1">
      <alignment horizontal="left" vertical="center" wrapText="1"/>
      <protection locked="0"/>
    </xf>
    <xf numFmtId="0" fontId="11" fillId="0" borderId="29" xfId="3" applyFont="1" applyBorder="1" applyAlignment="1" applyProtection="1">
      <alignment horizontal="left" vertical="center" wrapText="1"/>
      <protection locked="0"/>
    </xf>
    <xf numFmtId="0" fontId="10" fillId="0" borderId="52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8" fillId="0" borderId="52" xfId="3" applyFont="1" applyBorder="1" applyAlignment="1">
      <alignment horizontal="left" vertical="center" wrapText="1"/>
    </xf>
    <xf numFmtId="0" fontId="8" fillId="0" borderId="53" xfId="3" applyFont="1" applyBorder="1" applyAlignment="1">
      <alignment horizontal="left" vertical="center" wrapText="1"/>
    </xf>
    <xf numFmtId="0" fontId="8" fillId="0" borderId="34" xfId="3" applyFont="1" applyBorder="1" applyAlignment="1">
      <alignment horizontal="left" vertical="center" wrapText="1"/>
    </xf>
    <xf numFmtId="0" fontId="11" fillId="0" borderId="52" xfId="3" applyFont="1" applyBorder="1" applyAlignment="1" applyProtection="1">
      <alignment horizontal="left" vertical="center" wrapText="1"/>
      <protection locked="0"/>
    </xf>
    <xf numFmtId="0" fontId="11" fillId="0" borderId="53" xfId="3" applyFont="1" applyBorder="1" applyAlignment="1" applyProtection="1">
      <alignment horizontal="left" vertical="center" wrapText="1"/>
      <protection locked="0"/>
    </xf>
    <xf numFmtId="0" fontId="11" fillId="0" borderId="34" xfId="3" applyFont="1" applyBorder="1" applyAlignment="1" applyProtection="1">
      <alignment horizontal="left" vertical="center" wrapText="1"/>
      <protection locked="0"/>
    </xf>
    <xf numFmtId="0" fontId="8" fillId="12" borderId="27" xfId="3" applyFont="1" applyFill="1" applyBorder="1" applyAlignment="1">
      <alignment vertical="top" shrinkToFit="1"/>
    </xf>
    <xf numFmtId="0" fontId="0" fillId="12" borderId="27" xfId="0" applyFill="1" applyBorder="1" applyAlignment="1">
      <alignment vertical="top" shrinkToFit="1"/>
    </xf>
    <xf numFmtId="0" fontId="10" fillId="7" borderId="101" xfId="3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12" borderId="0" xfId="3" applyFont="1" applyFill="1" applyAlignment="1">
      <alignment horizontal="right" vertical="top"/>
    </xf>
    <xf numFmtId="0" fontId="0" fillId="12" borderId="0" xfId="0" applyFill="1" applyAlignment="1">
      <alignment vertical="top"/>
    </xf>
    <xf numFmtId="0" fontId="8" fillId="12" borderId="0" xfId="3" applyFont="1" applyFill="1" applyBorder="1" applyAlignment="1">
      <alignment vertical="top" shrinkToFit="1"/>
    </xf>
    <xf numFmtId="0" fontId="0" fillId="12" borderId="0" xfId="0" applyFill="1" applyBorder="1" applyAlignment="1">
      <alignment vertical="top" shrinkToFit="1"/>
    </xf>
    <xf numFmtId="0" fontId="21" fillId="12" borderId="0" xfId="3" applyFont="1" applyFill="1" applyAlignment="1">
      <alignment vertical="center"/>
    </xf>
    <xf numFmtId="0" fontId="22" fillId="12" borderId="0" xfId="0" applyFont="1" applyFill="1" applyAlignment="1">
      <alignment vertical="center"/>
    </xf>
    <xf numFmtId="0" fontId="11" fillId="0" borderId="42" xfId="3" applyFont="1" applyBorder="1" applyAlignment="1" applyProtection="1">
      <alignment horizontal="left" vertical="top" wrapText="1"/>
      <protection locked="0"/>
    </xf>
    <xf numFmtId="0" fontId="11" fillId="0" borderId="43" xfId="3" applyFont="1" applyBorder="1" applyAlignment="1" applyProtection="1">
      <alignment horizontal="left" vertical="top" wrapText="1"/>
      <protection locked="0"/>
    </xf>
    <xf numFmtId="0" fontId="11" fillId="0" borderId="44" xfId="3" applyFont="1" applyBorder="1" applyAlignment="1" applyProtection="1">
      <alignment horizontal="left" vertical="top" wrapText="1"/>
      <protection locked="0"/>
    </xf>
    <xf numFmtId="0" fontId="11" fillId="0" borderId="45" xfId="3" applyFont="1" applyBorder="1" applyAlignment="1" applyProtection="1">
      <alignment horizontal="left" vertical="top" wrapText="1"/>
      <protection locked="0"/>
    </xf>
    <xf numFmtId="0" fontId="11" fillId="0" borderId="46" xfId="3" applyFont="1" applyBorder="1" applyAlignment="1" applyProtection="1">
      <alignment horizontal="left" vertical="top" wrapText="1"/>
      <protection locked="0"/>
    </xf>
    <xf numFmtId="0" fontId="11" fillId="0" borderId="50" xfId="3" applyFont="1" applyBorder="1" applyAlignment="1" applyProtection="1">
      <alignment horizontal="left" vertical="top" wrapText="1"/>
      <protection locked="0"/>
    </xf>
    <xf numFmtId="0" fontId="11" fillId="0" borderId="48" xfId="3" applyFont="1" applyBorder="1" applyAlignment="1" applyProtection="1">
      <alignment horizontal="left" vertical="top" wrapText="1"/>
      <protection locked="0"/>
    </xf>
    <xf numFmtId="0" fontId="11" fillId="0" borderId="51" xfId="3" applyFont="1" applyBorder="1" applyAlignment="1" applyProtection="1">
      <alignment horizontal="left" vertical="top" wrapText="1"/>
      <protection locked="0"/>
    </xf>
    <xf numFmtId="0" fontId="11" fillId="0" borderId="47" xfId="3" applyFont="1" applyBorder="1" applyAlignment="1" applyProtection="1">
      <alignment horizontal="left" vertical="top" wrapText="1"/>
      <protection locked="0"/>
    </xf>
    <xf numFmtId="0" fontId="11" fillId="0" borderId="49" xfId="3" applyFont="1" applyBorder="1" applyAlignment="1" applyProtection="1">
      <alignment horizontal="left" vertical="top" wrapText="1"/>
      <protection locked="0"/>
    </xf>
    <xf numFmtId="0" fontId="11" fillId="0" borderId="40" xfId="3" applyFont="1" applyBorder="1" applyAlignment="1" applyProtection="1">
      <alignment horizontal="left" vertical="top" wrapText="1"/>
      <protection locked="0"/>
    </xf>
    <xf numFmtId="0" fontId="11" fillId="0" borderId="38" xfId="3" applyFont="1" applyBorder="1" applyAlignment="1" applyProtection="1">
      <alignment horizontal="left" vertical="top" wrapText="1"/>
      <protection locked="0"/>
    </xf>
    <xf numFmtId="0" fontId="11" fillId="0" borderId="41" xfId="3" applyFont="1" applyBorder="1" applyAlignment="1" applyProtection="1">
      <alignment horizontal="left" vertical="top" wrapText="1"/>
      <protection locked="0"/>
    </xf>
    <xf numFmtId="0" fontId="10" fillId="9" borderId="10" xfId="3" applyFont="1" applyFill="1" applyBorder="1" applyAlignment="1">
      <alignment horizontal="center" vertical="center"/>
    </xf>
    <xf numFmtId="0" fontId="10" fillId="9" borderId="11" xfId="3" applyFont="1" applyFill="1" applyBorder="1" applyAlignment="1">
      <alignment horizontal="center" vertical="center"/>
    </xf>
    <xf numFmtId="0" fontId="10" fillId="11" borderId="30" xfId="3" applyFont="1" applyFill="1" applyBorder="1" applyAlignment="1">
      <alignment horizontal="center" vertical="center"/>
    </xf>
    <xf numFmtId="0" fontId="0" fillId="11" borderId="102" xfId="0" applyFill="1" applyBorder="1" applyAlignment="1">
      <alignment horizontal="center" vertical="center"/>
    </xf>
    <xf numFmtId="0" fontId="0" fillId="11" borderId="103" xfId="0" applyFill="1" applyBorder="1" applyAlignment="1">
      <alignment horizontal="center" vertical="center"/>
    </xf>
    <xf numFmtId="0" fontId="8" fillId="0" borderId="33" xfId="3" applyFont="1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105" xfId="0" applyBorder="1" applyAlignment="1" applyProtection="1">
      <alignment vertical="center" wrapText="1"/>
      <protection locked="0"/>
    </xf>
    <xf numFmtId="0" fontId="10" fillId="9" borderId="12" xfId="3" applyFont="1" applyFill="1" applyBorder="1" applyAlignment="1">
      <alignment horizontal="center" vertical="center"/>
    </xf>
    <xf numFmtId="0" fontId="11" fillId="0" borderId="37" xfId="3" applyFont="1" applyBorder="1" applyAlignment="1" applyProtection="1">
      <alignment horizontal="left" vertical="top" wrapText="1"/>
      <protection locked="0"/>
    </xf>
    <xf numFmtId="0" fontId="11" fillId="0" borderId="39" xfId="3" applyFont="1" applyBorder="1" applyAlignment="1" applyProtection="1">
      <alignment horizontal="left" vertical="top" wrapText="1"/>
      <protection locked="0"/>
    </xf>
    <xf numFmtId="0" fontId="8" fillId="12" borderId="27" xfId="3" applyFont="1" applyFill="1" applyBorder="1" applyAlignment="1">
      <alignment horizontal="right" vertical="top"/>
    </xf>
    <xf numFmtId="0" fontId="0" fillId="12" borderId="27" xfId="0" applyFill="1" applyBorder="1" applyAlignment="1">
      <alignment horizontal="right" vertical="top"/>
    </xf>
    <xf numFmtId="0" fontId="10" fillId="4" borderId="10" xfId="3" applyFont="1" applyFill="1" applyBorder="1" applyAlignment="1">
      <alignment horizontal="center" vertical="center"/>
    </xf>
    <xf numFmtId="0" fontId="10" fillId="4" borderId="11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0" fontId="24" fillId="12" borderId="38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8" fillId="16" borderId="107" xfId="0" applyFont="1" applyFill="1" applyBorder="1">
      <alignment vertical="center"/>
    </xf>
    <xf numFmtId="0" fontId="8" fillId="16" borderId="115" xfId="0" applyFont="1" applyFill="1" applyBorder="1">
      <alignment vertical="center"/>
    </xf>
    <xf numFmtId="0" fontId="37" fillId="12" borderId="116" xfId="0" applyFont="1" applyFill="1" applyBorder="1" applyAlignment="1">
      <alignment horizontal="center" vertical="center"/>
    </xf>
    <xf numFmtId="0" fontId="37" fillId="12" borderId="6" xfId="0" applyFont="1" applyFill="1" applyBorder="1" applyAlignment="1">
      <alignment horizontal="center" vertical="center"/>
    </xf>
    <xf numFmtId="0" fontId="8" fillId="12" borderId="116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0" borderId="22" xfId="3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178" fontId="8" fillId="0" borderId="11" xfId="3" applyNumberFormat="1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178" fontId="8" fillId="0" borderId="1" xfId="3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177" fontId="8" fillId="0" borderId="1" xfId="1" applyNumberFormat="1" applyFont="1" applyBorder="1" applyAlignment="1" applyProtection="1">
      <alignment horizontal="center" vertical="center" shrinkToFit="1"/>
      <protection locked="0"/>
    </xf>
    <xf numFmtId="183" fontId="8" fillId="0" borderId="52" xfId="1" applyNumberFormat="1" applyFont="1" applyBorder="1" applyAlignment="1" applyProtection="1">
      <alignment horizontal="center" vertical="center" shrinkToFit="1"/>
    </xf>
    <xf numFmtId="183" fontId="8" fillId="0" borderId="16" xfId="1" applyNumberFormat="1" applyFont="1" applyBorder="1" applyAlignment="1" applyProtection="1">
      <alignment horizontal="center" vertical="center" shrinkToFit="1"/>
    </xf>
    <xf numFmtId="178" fontId="8" fillId="0" borderId="107" xfId="3" applyNumberFormat="1" applyFont="1" applyBorder="1" applyAlignment="1" applyProtection="1">
      <alignment horizontal="center" vertical="center" shrinkToFit="1"/>
      <protection locked="0"/>
    </xf>
    <xf numFmtId="0" fontId="0" fillId="0" borderId="108" xfId="0" applyBorder="1" applyAlignment="1" applyProtection="1">
      <alignment horizontal="center" vertical="center" shrinkToFit="1"/>
      <protection locked="0"/>
    </xf>
    <xf numFmtId="178" fontId="8" fillId="0" borderId="17" xfId="3" applyNumberFormat="1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180" fontId="8" fillId="0" borderId="109" xfId="0" applyNumberFormat="1" applyFont="1" applyBorder="1" applyAlignment="1">
      <alignment horizontal="center" vertical="center" shrinkToFit="1"/>
    </xf>
    <xf numFmtId="182" fontId="8" fillId="0" borderId="19" xfId="0" applyNumberFormat="1" applyFont="1" applyBorder="1" applyAlignment="1">
      <alignment horizontal="center" vertical="center" shrinkToFit="1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8" fillId="0" borderId="11" xfId="3" applyFont="1" applyFill="1" applyBorder="1" applyAlignment="1" applyProtection="1">
      <alignment horizontal="center" vertical="center" shrinkToFit="1"/>
      <protection locked="0"/>
    </xf>
    <xf numFmtId="0" fontId="8" fillId="0" borderId="7" xfId="3" applyFont="1" applyFill="1" applyBorder="1" applyAlignment="1" applyProtection="1">
      <alignment horizontal="center" vertical="center" shrinkToFit="1"/>
      <protection locked="0"/>
    </xf>
    <xf numFmtId="0" fontId="8" fillId="0" borderId="8" xfId="3" applyFont="1" applyFill="1" applyBorder="1" applyAlignment="1" applyProtection="1">
      <alignment horizontal="center" vertical="center" shrinkToFit="1"/>
      <protection locked="0"/>
    </xf>
    <xf numFmtId="0" fontId="8" fillId="0" borderId="104" xfId="3" applyFont="1" applyFill="1" applyBorder="1" applyAlignment="1" applyProtection="1">
      <alignment horizontal="center" vertical="center" shrinkToFit="1"/>
      <protection locked="0"/>
    </xf>
    <xf numFmtId="176" fontId="8" fillId="0" borderId="101" xfId="3" applyNumberFormat="1" applyFont="1" applyBorder="1" applyAlignment="1" applyProtection="1">
      <alignment horizontal="left" vertical="center" wrapText="1"/>
      <protection locked="0"/>
    </xf>
    <xf numFmtId="176" fontId="8" fillId="0" borderId="102" xfId="3" applyNumberFormat="1" applyFont="1" applyBorder="1" applyAlignment="1" applyProtection="1">
      <alignment horizontal="left" vertical="center" wrapText="1"/>
      <protection locked="0"/>
    </xf>
    <xf numFmtId="0" fontId="1" fillId="0" borderId="102" xfId="0" applyFont="1" applyBorder="1" applyAlignment="1" applyProtection="1">
      <alignment horizontal="left" vertical="center" wrapText="1"/>
      <protection locked="0"/>
    </xf>
    <xf numFmtId="0" fontId="1" fillId="0" borderId="103" xfId="0" applyFont="1" applyBorder="1" applyAlignment="1" applyProtection="1">
      <alignment horizontal="left" vertical="center" wrapTex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118" xfId="0" applyFont="1" applyBorder="1" applyAlignment="1" applyProtection="1">
      <alignment horizontal="center" vertical="center" shrinkToFit="1"/>
      <protection locked="0"/>
    </xf>
    <xf numFmtId="0" fontId="8" fillId="0" borderId="53" xfId="3" applyFont="1" applyBorder="1" applyAlignment="1" applyProtection="1">
      <alignment horizontal="center" vertical="center" shrinkToFit="1"/>
      <protection locked="0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11" fillId="0" borderId="11" xfId="3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12" fillId="0" borderId="12" xfId="0" applyFont="1" applyBorder="1" applyAlignment="1" applyProtection="1">
      <alignment horizontal="left" vertical="center" shrinkToFit="1"/>
      <protection locked="0"/>
    </xf>
    <xf numFmtId="0" fontId="11" fillId="0" borderId="1" xfId="3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4" xfId="0" applyFont="1" applyBorder="1" applyAlignment="1" applyProtection="1">
      <alignment horizontal="left" vertical="center" shrinkToFit="1"/>
      <protection locked="0"/>
    </xf>
  </cellXfs>
  <cellStyles count="5">
    <cellStyle name="パーセント" xfId="2" builtinId="5"/>
    <cellStyle name="パーセント 2" xfId="4"/>
    <cellStyle name="桁区切り" xfId="1" builtinId="6"/>
    <cellStyle name="標準" xfId="0" builtinId="0"/>
    <cellStyle name="標準 2 2" xfId="3"/>
  </cellStyles>
  <dxfs count="7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 sz="1600" b="1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Ⅱ.</a:t>
            </a:r>
            <a:r>
              <a:rPr lang="ja-JP" altLang="en-US" sz="1600" b="1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自社</a:t>
            </a:r>
            <a:r>
              <a:rPr lang="en-US" altLang="ja-JP" sz="1600" b="1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10</a:t>
            </a:r>
            <a:r>
              <a:rPr lang="ja-JP" altLang="en-US" sz="1600" b="1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年史</a:t>
            </a:r>
          </a:p>
        </c:rich>
      </c:tx>
      <c:layout>
        <c:manualLayout>
          <c:xMode val="edge"/>
          <c:yMode val="edge"/>
          <c:x val="0.46407435721029772"/>
          <c:y val="2.54593627474728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922686649511001E-2"/>
          <c:y val="0.17853428243521144"/>
          <c:w val="0.93117279905486683"/>
          <c:h val="0.7747902191944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'(1)入力専用シート'!$B$4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multiLvlStrRef>
              <c:f>'(1)入力専用シート'!$C$3:$L$3</c:f>
            </c:multiLvlStrRef>
          </c:cat>
          <c:val>
            <c:numRef>
              <c:f>'(1)入力専用シート'!$C$4:$L$4</c:f>
              <c:numCache>
                <c:formatCode>#,##0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1B-4BE3-BE36-58D82D6AB346}"/>
            </c:ext>
          </c:extLst>
        </c:ser>
        <c:ser>
          <c:idx val="1"/>
          <c:order val="1"/>
          <c:tx>
            <c:strRef>
              <c:f>'(1)入力専用シート'!$B$6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multiLvlStrRef>
              <c:f>'(1)入力専用シート'!$C$3:$L$3</c:f>
            </c:multiLvlStrRef>
          </c:cat>
          <c:val>
            <c:numRef>
              <c:f>'(1)入力専用シート'!$C$6:$L$6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1B-4BE3-BE36-58D82D6AB346}"/>
            </c:ext>
          </c:extLst>
        </c:ser>
        <c:ser>
          <c:idx val="2"/>
          <c:order val="2"/>
          <c:tx>
            <c:strRef>
              <c:f>'(1)入力専用シート'!$B$7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1"/>
          <c:cat>
            <c:multiLvlStrRef>
              <c:f>'(1)入力専用シート'!$C$3:$L$3</c:f>
            </c:multiLvlStrRef>
          </c:cat>
          <c:val>
            <c:numRef>
              <c:f>'(1)入力専用シート'!$C$7:$L$7</c:f>
              <c:numCache>
                <c:formatCode>#,##0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1B-4BE3-BE36-58D82D6AB34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solidFill>
                      <a:schemeClr val="tx1">
                        <a:lumMod val="50000"/>
                        <a:lumOff val="50000"/>
                      </a:schemeClr>
                    </a:solidFill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06272"/>
        <c:axId val="42836736"/>
      </c:barChart>
      <c:lineChart>
        <c:grouping val="standard"/>
        <c:varyColors val="0"/>
        <c:ser>
          <c:idx val="3"/>
          <c:order val="3"/>
          <c:tx>
            <c:strRef>
              <c:f>'(1)入力専用シート'!$B$26</c:f>
              <c:strCache>
                <c:ptCount val="1"/>
                <c:pt idx="0">
                  <c:v>社員数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Lbls>
            <c:numFmt formatCode="0&quot;人&quot;" sourceLinked="0"/>
            <c:txPr>
              <a:bodyPr/>
              <a:lstStyle/>
              <a:p>
                <a:pPr>
                  <a:defRPr sz="9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'(1)入力専用シート'!$C$3:$L$3</c:f>
            </c:multiLvlStrRef>
          </c:cat>
          <c:val>
            <c:numRef>
              <c:f>'(1)入力専用シート'!$C$26:$L$26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61B-4BE3-BE36-58D82D6AB346}"/>
            </c:ext>
          </c:extLst>
        </c:ser>
        <c:ser>
          <c:idx val="4"/>
          <c:order val="4"/>
          <c:tx>
            <c:strRef>
              <c:f>'(1)入力専用シート'!$B$27</c:f>
              <c:strCache>
                <c:ptCount val="1"/>
                <c:pt idx="0">
                  <c:v>従業員総数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numFmt formatCode="0&quot;人&quot;" sourceLinked="0"/>
            <c:txPr>
              <a:bodyPr/>
              <a:lstStyle/>
              <a:p>
                <a:pPr>
                  <a:defRPr sz="9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'(1)入力専用シート'!$C$3:$L$3</c:f>
            </c:multiLvlStrRef>
          </c:cat>
          <c:val>
            <c:numRef>
              <c:f>'(1)入力専用シート'!$C$27:$L$27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1B-4BE3-BE36-58D82D6AB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4160"/>
        <c:axId val="42838272"/>
      </c:lineChart>
      <c:catAx>
        <c:axId val="42806272"/>
        <c:scaling>
          <c:orientation val="minMax"/>
        </c:scaling>
        <c:delete val="0"/>
        <c:axPos val="b"/>
        <c:minorGridlines/>
        <c:numFmt formatCode="0&quot;年&quot;&quot;度&quot;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36736"/>
        <c:crosses val="autoZero"/>
        <c:auto val="1"/>
        <c:lblAlgn val="ctr"/>
        <c:lblOffset val="100"/>
        <c:tickMarkSkip val="2"/>
        <c:noMultiLvlLbl val="0"/>
      </c:catAx>
      <c:valAx>
        <c:axId val="428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06272"/>
        <c:crosses val="autoZero"/>
        <c:crossBetween val="between"/>
      </c:valAx>
      <c:valAx>
        <c:axId val="4283827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44160"/>
        <c:crosses val="max"/>
        <c:crossBetween val="between"/>
      </c:valAx>
      <c:catAx>
        <c:axId val="42844160"/>
        <c:scaling>
          <c:orientation val="minMax"/>
        </c:scaling>
        <c:delete val="1"/>
        <c:axPos val="b"/>
        <c:numFmt formatCode="0&quot;年&quot;&quot;度&quot;" sourceLinked="1"/>
        <c:majorTickMark val="none"/>
        <c:minorTickMark val="none"/>
        <c:tickLblPos val="nextTo"/>
        <c:crossAx val="428382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359038355748342"/>
          <c:y val="5.9787212734050951E-2"/>
          <c:w val="0.33878059732680471"/>
          <c:h val="7.1324570158591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73270</xdr:colOff>
      <xdr:row>0</xdr:row>
      <xdr:rowOff>14654</xdr:rowOff>
    </xdr:from>
    <xdr:to>
      <xdr:col>44</xdr:col>
      <xdr:colOff>14655</xdr:colOff>
      <xdr:row>11</xdr:row>
      <xdr:rowOff>228600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83DAD875-AFB2-42C1-B10A-726313F55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0.01576</cdr:x>
      <cdr:y>0.06141</cdr:y>
    </cdr:from>
    <cdr:to>
      <cdr:x>0.04582</cdr:x>
      <cdr:y>0.14188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3726" y="183779"/>
          <a:ext cx="407746" cy="240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900" b="1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メイリオ" panose="020B0604030504040204" pitchFamily="50" charset="-128"/>
            </a:rPr>
            <a:t>千円</a:t>
          </a:r>
        </a:p>
      </cdr:txBody>
    </cdr:sp>
  </cdr:relSizeAnchor>
  <cdr:relSizeAnchor xmlns:cdr="http://schemas.openxmlformats.org/drawingml/2006/chartDrawing">
    <cdr:from>
      <cdr:x>0.96994</cdr:x>
      <cdr:y>0.06141</cdr:y>
    </cdr:from>
    <cdr:to>
      <cdr:x>1</cdr:x>
      <cdr:y>0.14188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156712" y="183779"/>
          <a:ext cx="407746" cy="240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900" b="1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メイリオ" panose="020B0604030504040204" pitchFamily="50" charset="-128"/>
            </a:rPr>
            <a:t>人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乳業 菅原" id="{E4435B0F-3310-4F78-8BA8-CD4AA26A66E1}" userId="c13f96d0da0416f6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6"/>
  <sheetViews>
    <sheetView tabSelected="1" zoomScale="115" zoomScaleNormal="115" workbookViewId="0">
      <selection sqref="A1:E1"/>
    </sheetView>
  </sheetViews>
  <sheetFormatPr defaultRowHeight="24.95" customHeight="1"/>
  <cols>
    <col min="1" max="1" width="3.625" style="4" bestFit="1" customWidth="1"/>
    <col min="2" max="2" width="4.625" style="100" bestFit="1" customWidth="1"/>
    <col min="3" max="3" width="24.375" style="4" bestFit="1" customWidth="1"/>
    <col min="4" max="4" width="9.25" style="4" bestFit="1" customWidth="1"/>
    <col min="5" max="5" width="81.875" style="4" bestFit="1" customWidth="1"/>
    <col min="6" max="16384" width="9" style="4"/>
  </cols>
  <sheetData>
    <row r="1" spans="1:5" ht="24.95" customHeight="1">
      <c r="A1" s="168" t="s">
        <v>274</v>
      </c>
      <c r="B1" s="169"/>
      <c r="C1" s="169"/>
      <c r="D1" s="169"/>
      <c r="E1" s="169"/>
    </row>
    <row r="2" spans="1:5" ht="24.95" customHeight="1">
      <c r="A2" s="171" t="s">
        <v>275</v>
      </c>
      <c r="B2" s="172"/>
      <c r="C2" s="172"/>
      <c r="D2" s="172"/>
      <c r="E2" s="172"/>
    </row>
    <row r="3" spans="1:5" ht="9.9499999999999993" customHeight="1">
      <c r="A3" s="160"/>
      <c r="B3" s="161"/>
      <c r="C3" s="161"/>
      <c r="D3" s="161"/>
      <c r="E3" s="161"/>
    </row>
    <row r="4" spans="1:5" ht="24.95" customHeight="1">
      <c r="A4" s="159" t="s">
        <v>110</v>
      </c>
      <c r="B4" s="164" t="s">
        <v>283</v>
      </c>
      <c r="C4" s="170"/>
      <c r="D4" s="170"/>
      <c r="E4" s="170"/>
    </row>
    <row r="5" spans="1:5" s="100" customFormat="1" ht="24.95" customHeight="1">
      <c r="A5" s="155"/>
      <c r="B5" s="137" t="s">
        <v>124</v>
      </c>
      <c r="C5" s="137" t="s">
        <v>102</v>
      </c>
      <c r="D5" s="137" t="s">
        <v>117</v>
      </c>
      <c r="E5" s="137" t="s">
        <v>282</v>
      </c>
    </row>
    <row r="6" spans="1:5" ht="24.95" customHeight="1">
      <c r="A6" s="114"/>
      <c r="B6" s="352" t="s">
        <v>276</v>
      </c>
      <c r="C6" s="158" t="s">
        <v>100</v>
      </c>
      <c r="D6" s="157" t="s">
        <v>118</v>
      </c>
      <c r="E6" s="158" t="s">
        <v>125</v>
      </c>
    </row>
    <row r="7" spans="1:5" ht="24.95" customHeight="1">
      <c r="A7" s="114"/>
      <c r="B7" s="352" t="s">
        <v>277</v>
      </c>
      <c r="C7" s="158" t="s">
        <v>101</v>
      </c>
      <c r="D7" s="157" t="s">
        <v>119</v>
      </c>
      <c r="E7" s="158" t="s">
        <v>126</v>
      </c>
    </row>
    <row r="8" spans="1:5" ht="24.95" customHeight="1">
      <c r="A8" s="114"/>
      <c r="B8" s="352" t="s">
        <v>278</v>
      </c>
      <c r="C8" s="158" t="s">
        <v>261</v>
      </c>
      <c r="D8" s="157" t="s">
        <v>119</v>
      </c>
      <c r="E8" s="158" t="s">
        <v>265</v>
      </c>
    </row>
    <row r="9" spans="1:5" ht="24.95" customHeight="1">
      <c r="A9" s="114"/>
      <c r="B9" s="352" t="s">
        <v>279</v>
      </c>
      <c r="C9" s="158" t="s">
        <v>262</v>
      </c>
      <c r="D9" s="157" t="s">
        <v>119</v>
      </c>
      <c r="E9" s="158" t="s">
        <v>264</v>
      </c>
    </row>
    <row r="10" spans="1:5" ht="24.95" customHeight="1">
      <c r="A10" s="114"/>
      <c r="B10" s="352" t="s">
        <v>280</v>
      </c>
      <c r="C10" s="158" t="s">
        <v>263</v>
      </c>
      <c r="D10" s="157" t="s">
        <v>119</v>
      </c>
      <c r="E10" s="158" t="s">
        <v>266</v>
      </c>
    </row>
    <row r="11" spans="1:5" ht="9.9499999999999993" customHeight="1">
      <c r="A11" s="114"/>
      <c r="B11" s="155"/>
      <c r="C11" s="114"/>
      <c r="D11" s="114"/>
      <c r="E11" s="114"/>
    </row>
    <row r="12" spans="1:5" ht="24.95" customHeight="1">
      <c r="A12" s="162" t="s">
        <v>111</v>
      </c>
      <c r="B12" s="164" t="s">
        <v>292</v>
      </c>
      <c r="C12" s="165"/>
      <c r="D12" s="165"/>
      <c r="E12" s="165"/>
    </row>
    <row r="13" spans="1:5" ht="24.95" customHeight="1">
      <c r="A13" s="114"/>
      <c r="B13" s="353" t="s">
        <v>281</v>
      </c>
      <c r="C13" s="354"/>
      <c r="D13" s="354"/>
      <c r="E13" s="354"/>
    </row>
    <row r="14" spans="1:5" ht="9.9499999999999993" customHeight="1">
      <c r="A14" s="114"/>
      <c r="B14" s="155"/>
      <c r="C14" s="114"/>
      <c r="D14" s="114"/>
      <c r="E14" s="114"/>
    </row>
    <row r="15" spans="1:5" ht="24.95" customHeight="1">
      <c r="A15" s="162" t="s">
        <v>112</v>
      </c>
      <c r="B15" s="164" t="s">
        <v>290</v>
      </c>
      <c r="C15" s="165"/>
      <c r="D15" s="165"/>
      <c r="E15" s="165"/>
    </row>
    <row r="16" spans="1:5" ht="9.9499999999999993" customHeight="1">
      <c r="A16" s="114"/>
      <c r="B16" s="155"/>
      <c r="C16" s="114"/>
      <c r="D16" s="114"/>
      <c r="E16" s="114"/>
    </row>
    <row r="17" spans="1:5" ht="24.95" customHeight="1">
      <c r="A17" s="162" t="s">
        <v>113</v>
      </c>
      <c r="B17" s="164" t="s">
        <v>289</v>
      </c>
      <c r="C17" s="165"/>
      <c r="D17" s="165"/>
      <c r="E17" s="165"/>
    </row>
    <row r="18" spans="1:5" ht="9.9499999999999993" customHeight="1">
      <c r="A18" s="114"/>
      <c r="B18" s="155"/>
      <c r="C18" s="114"/>
      <c r="D18" s="114"/>
      <c r="E18" s="114"/>
    </row>
    <row r="19" spans="1:5" ht="24.95" customHeight="1">
      <c r="A19" s="162" t="s">
        <v>248</v>
      </c>
      <c r="B19" s="164" t="s">
        <v>291</v>
      </c>
      <c r="C19" s="165"/>
      <c r="D19" s="165"/>
      <c r="E19" s="165"/>
    </row>
    <row r="20" spans="1:5" ht="24.95" customHeight="1">
      <c r="A20" s="114"/>
      <c r="B20" s="167" t="s">
        <v>284</v>
      </c>
      <c r="C20" s="166"/>
      <c r="D20" s="166"/>
      <c r="E20" s="166"/>
    </row>
    <row r="21" spans="1:5" ht="24.95" customHeight="1">
      <c r="A21" s="114"/>
      <c r="B21" s="173" t="s">
        <v>285</v>
      </c>
      <c r="C21" s="174"/>
      <c r="D21" s="174"/>
      <c r="E21" s="174"/>
    </row>
    <row r="22" spans="1:5" ht="24.95" customHeight="1">
      <c r="A22" s="114"/>
      <c r="B22" s="173" t="s">
        <v>286</v>
      </c>
      <c r="C22" s="174"/>
      <c r="D22" s="174"/>
      <c r="E22" s="174"/>
    </row>
    <row r="23" spans="1:5" ht="24.95" customHeight="1">
      <c r="A23" s="114"/>
      <c r="B23" s="173" t="s">
        <v>288</v>
      </c>
      <c r="C23" s="174"/>
      <c r="D23" s="174"/>
      <c r="E23" s="174"/>
    </row>
    <row r="24" spans="1:5" ht="24.95" customHeight="1">
      <c r="A24" s="114"/>
      <c r="B24" s="173" t="s">
        <v>287</v>
      </c>
      <c r="C24" s="174"/>
      <c r="D24" s="174"/>
      <c r="E24" s="174"/>
    </row>
    <row r="25" spans="1:5" ht="9.9499999999999993" customHeight="1">
      <c r="A25" s="114"/>
      <c r="B25" s="155"/>
      <c r="C25" s="114"/>
      <c r="D25" s="114"/>
      <c r="E25" s="114"/>
    </row>
    <row r="26" spans="1:5" ht="24.95" customHeight="1">
      <c r="A26" s="162" t="s">
        <v>249</v>
      </c>
      <c r="B26" s="164" t="s">
        <v>267</v>
      </c>
      <c r="C26" s="170"/>
      <c r="D26" s="170"/>
      <c r="E26" s="170"/>
    </row>
  </sheetData>
  <sheetProtection password="CECB" sheet="1" objects="1" scenarios="1"/>
  <mergeCells count="14">
    <mergeCell ref="B21:E21"/>
    <mergeCell ref="B22:E22"/>
    <mergeCell ref="B23:E23"/>
    <mergeCell ref="B24:E24"/>
    <mergeCell ref="B26:E26"/>
    <mergeCell ref="B19:E19"/>
    <mergeCell ref="B13:E13"/>
    <mergeCell ref="B20:E20"/>
    <mergeCell ref="A1:E1"/>
    <mergeCell ref="B4:E4"/>
    <mergeCell ref="B12:E12"/>
    <mergeCell ref="B15:E15"/>
    <mergeCell ref="B17:E17"/>
    <mergeCell ref="A2:E2"/>
  </mergeCells>
  <phoneticPr fontId="4"/>
  <printOptions horizontalCentered="1"/>
  <pageMargins left="0.70866141732283472" right="0.31496062992125984" top="0.55118110236220474" bottom="0.35433070866141736" header="0.31496062992125984" footer="0.31496062992125984"/>
  <pageSetup paperSize="9" orientation="landscape" horizontalDpi="4294967293" verticalDpi="0" r:id="rId1"/>
  <ignoredErrors>
    <ignoredError sqref="B6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43"/>
  <sheetViews>
    <sheetView zoomScale="115" zoomScaleNormal="115" workbookViewId="0">
      <selection sqref="A1:H1"/>
    </sheetView>
  </sheetViews>
  <sheetFormatPr defaultRowHeight="18.75"/>
  <cols>
    <col min="1" max="1" width="6.625" style="100" customWidth="1"/>
    <col min="2" max="2" width="3.5" style="100" bestFit="1" customWidth="1"/>
    <col min="3" max="4" width="7.375" style="4" bestFit="1" customWidth="1"/>
    <col min="5" max="5" width="12.5" style="4" bestFit="1" customWidth="1"/>
    <col min="6" max="6" width="5.875" style="4" bestFit="1" customWidth="1"/>
    <col min="7" max="7" width="11.25" style="139" bestFit="1" customWidth="1"/>
    <col min="8" max="8" width="32.875" style="4" bestFit="1" customWidth="1"/>
    <col min="9" max="16384" width="9" style="4"/>
  </cols>
  <sheetData>
    <row r="1" spans="1:8" ht="24.95" customHeight="1">
      <c r="A1" s="182" t="s">
        <v>247</v>
      </c>
      <c r="B1" s="183"/>
      <c r="C1" s="183"/>
      <c r="D1" s="183"/>
      <c r="E1" s="183"/>
      <c r="F1" s="183"/>
      <c r="G1" s="183"/>
      <c r="H1" s="183"/>
    </row>
    <row r="2" spans="1:8" ht="9.9499999999999993" customHeight="1">
      <c r="A2" s="155"/>
      <c r="B2" s="155"/>
      <c r="C2" s="114"/>
      <c r="D2" s="114"/>
      <c r="E2" s="114"/>
      <c r="F2" s="114"/>
      <c r="G2" s="156"/>
      <c r="H2" s="114"/>
    </row>
    <row r="3" spans="1:8" ht="19.5" customHeight="1">
      <c r="A3" s="180" t="s">
        <v>221</v>
      </c>
      <c r="B3" s="181"/>
      <c r="C3" s="140" t="s">
        <v>195</v>
      </c>
      <c r="D3" s="141" t="s">
        <v>196</v>
      </c>
      <c r="E3" s="136" t="s">
        <v>194</v>
      </c>
      <c r="F3" s="136" t="s">
        <v>105</v>
      </c>
      <c r="G3" s="178" t="s">
        <v>218</v>
      </c>
      <c r="H3" s="179"/>
    </row>
    <row r="4" spans="1:8" ht="19.5" customHeight="1">
      <c r="A4" s="175" t="s">
        <v>212</v>
      </c>
      <c r="B4" s="142"/>
      <c r="C4" s="143" t="s">
        <v>174</v>
      </c>
      <c r="D4" s="144" t="s">
        <v>175</v>
      </c>
      <c r="E4" s="145">
        <v>34425</v>
      </c>
      <c r="F4" s="146" t="s">
        <v>208</v>
      </c>
      <c r="G4" s="147" t="s">
        <v>229</v>
      </c>
      <c r="H4" s="148" t="s">
        <v>228</v>
      </c>
    </row>
    <row r="5" spans="1:8" ht="19.5" customHeight="1">
      <c r="A5" s="176"/>
      <c r="B5" s="357" t="s">
        <v>220</v>
      </c>
      <c r="C5" s="355" t="s">
        <v>178</v>
      </c>
      <c r="D5" s="356" t="s">
        <v>179</v>
      </c>
      <c r="E5" s="145">
        <v>36982</v>
      </c>
      <c r="F5" s="146" t="s">
        <v>197</v>
      </c>
      <c r="G5" s="149" t="s">
        <v>219</v>
      </c>
      <c r="H5" s="150" t="s">
        <v>178</v>
      </c>
    </row>
    <row r="6" spans="1:8" ht="19.5" customHeight="1">
      <c r="A6" s="176"/>
      <c r="B6" s="359"/>
      <c r="C6" s="143" t="s">
        <v>130</v>
      </c>
      <c r="D6" s="144" t="s">
        <v>131</v>
      </c>
      <c r="E6" s="145">
        <v>37347</v>
      </c>
      <c r="F6" s="146" t="s">
        <v>198</v>
      </c>
      <c r="G6" s="149" t="s">
        <v>214</v>
      </c>
      <c r="H6" s="153" t="s">
        <v>216</v>
      </c>
    </row>
    <row r="7" spans="1:8" ht="19.5" customHeight="1">
      <c r="A7" s="176"/>
      <c r="B7" s="359"/>
      <c r="C7" s="143" t="s">
        <v>152</v>
      </c>
      <c r="D7" s="144" t="s">
        <v>153</v>
      </c>
      <c r="E7" s="145">
        <v>37712</v>
      </c>
      <c r="F7" s="146" t="s">
        <v>198</v>
      </c>
      <c r="G7" s="149" t="s">
        <v>215</v>
      </c>
      <c r="H7" s="153" t="s">
        <v>217</v>
      </c>
    </row>
    <row r="8" spans="1:8" ht="19.5" customHeight="1">
      <c r="A8" s="177"/>
      <c r="B8" s="360"/>
      <c r="C8" s="143" t="s">
        <v>192</v>
      </c>
      <c r="D8" s="144" t="s">
        <v>193</v>
      </c>
      <c r="E8" s="145">
        <v>43556</v>
      </c>
      <c r="F8" s="146" t="s">
        <v>209</v>
      </c>
      <c r="G8" s="151"/>
      <c r="H8" s="152"/>
    </row>
    <row r="9" spans="1:8" ht="19.5" customHeight="1">
      <c r="A9" s="180" t="s">
        <v>221</v>
      </c>
      <c r="B9" s="181"/>
      <c r="C9" s="140" t="s">
        <v>195</v>
      </c>
      <c r="D9" s="141" t="s">
        <v>196</v>
      </c>
      <c r="E9" s="136" t="s">
        <v>194</v>
      </c>
      <c r="F9" s="136" t="s">
        <v>105</v>
      </c>
      <c r="G9" s="178" t="s">
        <v>218</v>
      </c>
      <c r="H9" s="179"/>
    </row>
    <row r="10" spans="1:8" ht="19.5" customHeight="1">
      <c r="A10" s="175" t="s">
        <v>213</v>
      </c>
      <c r="B10" s="142"/>
      <c r="C10" s="143" t="s">
        <v>128</v>
      </c>
      <c r="D10" s="144" t="s">
        <v>129</v>
      </c>
      <c r="E10" s="145">
        <v>37895</v>
      </c>
      <c r="F10" s="146" t="s">
        <v>197</v>
      </c>
      <c r="G10" s="147" t="s">
        <v>229</v>
      </c>
      <c r="H10" s="148" t="s">
        <v>230</v>
      </c>
    </row>
    <row r="11" spans="1:8" ht="19.5" customHeight="1">
      <c r="A11" s="176"/>
      <c r="B11" s="359"/>
      <c r="C11" s="143" t="s">
        <v>166</v>
      </c>
      <c r="D11" s="144" t="s">
        <v>167</v>
      </c>
      <c r="E11" s="145">
        <v>37895</v>
      </c>
      <c r="F11" s="146" t="s">
        <v>198</v>
      </c>
      <c r="G11" s="149" t="s">
        <v>219</v>
      </c>
      <c r="H11" s="150" t="s">
        <v>140</v>
      </c>
    </row>
    <row r="12" spans="1:8" ht="19.5" customHeight="1">
      <c r="A12" s="176"/>
      <c r="B12" s="359"/>
      <c r="C12" s="143" t="s">
        <v>134</v>
      </c>
      <c r="D12" s="144" t="s">
        <v>135</v>
      </c>
      <c r="E12" s="145">
        <v>38078</v>
      </c>
      <c r="F12" s="146" t="s">
        <v>200</v>
      </c>
      <c r="G12" s="149" t="s">
        <v>214</v>
      </c>
      <c r="H12" s="153" t="s">
        <v>244</v>
      </c>
    </row>
    <row r="13" spans="1:8" ht="19.5" customHeight="1">
      <c r="A13" s="177"/>
      <c r="B13" s="358" t="s">
        <v>220</v>
      </c>
      <c r="C13" s="355" t="s">
        <v>140</v>
      </c>
      <c r="D13" s="356" t="s">
        <v>141</v>
      </c>
      <c r="E13" s="145">
        <v>38078</v>
      </c>
      <c r="F13" s="146" t="s">
        <v>202</v>
      </c>
      <c r="G13" s="149" t="s">
        <v>215</v>
      </c>
      <c r="H13" s="153" t="s">
        <v>245</v>
      </c>
    </row>
    <row r="14" spans="1:8" ht="19.5" customHeight="1">
      <c r="A14" s="180" t="s">
        <v>246</v>
      </c>
      <c r="B14" s="181"/>
      <c r="C14" s="140" t="s">
        <v>195</v>
      </c>
      <c r="D14" s="141" t="s">
        <v>196</v>
      </c>
      <c r="E14" s="136" t="s">
        <v>194</v>
      </c>
      <c r="F14" s="136" t="s">
        <v>105</v>
      </c>
      <c r="G14" s="178" t="s">
        <v>218</v>
      </c>
      <c r="H14" s="179"/>
    </row>
    <row r="15" spans="1:8" ht="19.5" customHeight="1">
      <c r="A15" s="175" t="s">
        <v>222</v>
      </c>
      <c r="B15" s="142"/>
      <c r="C15" s="143" t="s">
        <v>148</v>
      </c>
      <c r="D15" s="144" t="s">
        <v>149</v>
      </c>
      <c r="E15" s="145">
        <v>38078</v>
      </c>
      <c r="F15" s="146" t="s">
        <v>204</v>
      </c>
      <c r="G15" s="147" t="s">
        <v>229</v>
      </c>
      <c r="H15" s="148" t="s">
        <v>230</v>
      </c>
    </row>
    <row r="16" spans="1:8" ht="19.5" customHeight="1">
      <c r="A16" s="176"/>
      <c r="B16" s="359"/>
      <c r="C16" s="143" t="s">
        <v>162</v>
      </c>
      <c r="D16" s="144" t="s">
        <v>163</v>
      </c>
      <c r="E16" s="145">
        <v>38078</v>
      </c>
      <c r="F16" s="146" t="s">
        <v>198</v>
      </c>
      <c r="G16" s="149" t="s">
        <v>219</v>
      </c>
      <c r="H16" s="150" t="s">
        <v>180</v>
      </c>
    </row>
    <row r="17" spans="1:8" ht="19.5" customHeight="1">
      <c r="A17" s="176"/>
      <c r="B17" s="359"/>
      <c r="C17" s="143" t="s">
        <v>154</v>
      </c>
      <c r="D17" s="144" t="s">
        <v>155</v>
      </c>
      <c r="E17" s="145">
        <v>38626</v>
      </c>
      <c r="F17" s="146" t="s">
        <v>206</v>
      </c>
      <c r="G17" s="149" t="s">
        <v>214</v>
      </c>
      <c r="H17" s="150" t="s">
        <v>240</v>
      </c>
    </row>
    <row r="18" spans="1:8" ht="19.5" customHeight="1">
      <c r="A18" s="177"/>
      <c r="B18" s="358" t="s">
        <v>220</v>
      </c>
      <c r="C18" s="355" t="s">
        <v>180</v>
      </c>
      <c r="D18" s="356" t="s">
        <v>181</v>
      </c>
      <c r="E18" s="145">
        <v>39539</v>
      </c>
      <c r="F18" s="146" t="s">
        <v>202</v>
      </c>
      <c r="G18" s="149" t="s">
        <v>215</v>
      </c>
      <c r="H18" s="150" t="s">
        <v>241</v>
      </c>
    </row>
    <row r="19" spans="1:8" ht="19.5" customHeight="1">
      <c r="A19" s="180" t="s">
        <v>221</v>
      </c>
      <c r="B19" s="181"/>
      <c r="C19" s="140" t="s">
        <v>195</v>
      </c>
      <c r="D19" s="141" t="s">
        <v>196</v>
      </c>
      <c r="E19" s="136" t="s">
        <v>194</v>
      </c>
      <c r="F19" s="136" t="s">
        <v>105</v>
      </c>
      <c r="G19" s="178" t="s">
        <v>218</v>
      </c>
      <c r="H19" s="179"/>
    </row>
    <row r="20" spans="1:8" ht="19.5" customHeight="1">
      <c r="A20" s="175" t="s">
        <v>223</v>
      </c>
      <c r="B20" s="142"/>
      <c r="C20" s="143" t="s">
        <v>158</v>
      </c>
      <c r="D20" s="144" t="s">
        <v>159</v>
      </c>
      <c r="E20" s="145">
        <v>38626</v>
      </c>
      <c r="F20" s="146" t="s">
        <v>207</v>
      </c>
      <c r="G20" s="147" t="s">
        <v>229</v>
      </c>
      <c r="H20" s="148" t="s">
        <v>230</v>
      </c>
    </row>
    <row r="21" spans="1:8" ht="19.5" customHeight="1">
      <c r="A21" s="176"/>
      <c r="B21" s="359"/>
      <c r="C21" s="143" t="s">
        <v>156</v>
      </c>
      <c r="D21" s="144" t="s">
        <v>157</v>
      </c>
      <c r="E21" s="145">
        <v>38808</v>
      </c>
      <c r="F21" s="146" t="s">
        <v>197</v>
      </c>
      <c r="G21" s="149" t="s">
        <v>219</v>
      </c>
      <c r="H21" s="150" t="s">
        <v>144</v>
      </c>
    </row>
    <row r="22" spans="1:8" ht="19.5" customHeight="1">
      <c r="A22" s="176"/>
      <c r="B22" s="359"/>
      <c r="C22" s="143" t="s">
        <v>150</v>
      </c>
      <c r="D22" s="144" t="s">
        <v>151</v>
      </c>
      <c r="E22" s="145">
        <v>39173</v>
      </c>
      <c r="F22" s="146" t="s">
        <v>206</v>
      </c>
      <c r="G22" s="149" t="s">
        <v>214</v>
      </c>
      <c r="H22" s="153" t="s">
        <v>242</v>
      </c>
    </row>
    <row r="23" spans="1:8" ht="19.5" customHeight="1">
      <c r="A23" s="177"/>
      <c r="B23" s="358" t="s">
        <v>220</v>
      </c>
      <c r="C23" s="355" t="s">
        <v>144</v>
      </c>
      <c r="D23" s="356" t="s">
        <v>145</v>
      </c>
      <c r="E23" s="145">
        <v>40817</v>
      </c>
      <c r="F23" s="146" t="s">
        <v>204</v>
      </c>
      <c r="G23" s="149" t="s">
        <v>215</v>
      </c>
      <c r="H23" s="153" t="s">
        <v>243</v>
      </c>
    </row>
    <row r="24" spans="1:8" ht="19.5" customHeight="1">
      <c r="A24" s="180" t="s">
        <v>221</v>
      </c>
      <c r="B24" s="181"/>
      <c r="C24" s="140" t="s">
        <v>195</v>
      </c>
      <c r="D24" s="141" t="s">
        <v>196</v>
      </c>
      <c r="E24" s="136" t="s">
        <v>194</v>
      </c>
      <c r="F24" s="136" t="s">
        <v>105</v>
      </c>
      <c r="G24" s="178" t="s">
        <v>218</v>
      </c>
      <c r="H24" s="179"/>
    </row>
    <row r="25" spans="1:8" ht="19.5" customHeight="1">
      <c r="A25" s="175" t="s">
        <v>224</v>
      </c>
      <c r="B25" s="142"/>
      <c r="C25" s="143" t="s">
        <v>142</v>
      </c>
      <c r="D25" s="144" t="s">
        <v>143</v>
      </c>
      <c r="E25" s="145">
        <v>39264</v>
      </c>
      <c r="F25" s="146" t="s">
        <v>203</v>
      </c>
      <c r="G25" s="147" t="s">
        <v>229</v>
      </c>
      <c r="H25" s="148" t="s">
        <v>230</v>
      </c>
    </row>
    <row r="26" spans="1:8" ht="19.5" customHeight="1">
      <c r="A26" s="176"/>
      <c r="B26" s="359"/>
      <c r="C26" s="143" t="s">
        <v>132</v>
      </c>
      <c r="D26" s="144" t="s">
        <v>133</v>
      </c>
      <c r="E26" s="145">
        <v>39539</v>
      </c>
      <c r="F26" s="146" t="s">
        <v>199</v>
      </c>
      <c r="G26" s="149" t="s">
        <v>219</v>
      </c>
      <c r="H26" s="150" t="s">
        <v>176</v>
      </c>
    </row>
    <row r="27" spans="1:8" ht="19.5" customHeight="1">
      <c r="A27" s="176"/>
      <c r="B27" s="359"/>
      <c r="C27" s="143" t="s">
        <v>168</v>
      </c>
      <c r="D27" s="144" t="s">
        <v>169</v>
      </c>
      <c r="E27" s="145">
        <v>39539</v>
      </c>
      <c r="F27" s="146" t="s">
        <v>202</v>
      </c>
      <c r="G27" s="149" t="s">
        <v>214</v>
      </c>
      <c r="H27" s="153" t="s">
        <v>238</v>
      </c>
    </row>
    <row r="28" spans="1:8" ht="19.5" customHeight="1">
      <c r="A28" s="177"/>
      <c r="B28" s="358" t="s">
        <v>220</v>
      </c>
      <c r="C28" s="355" t="s">
        <v>176</v>
      </c>
      <c r="D28" s="356" t="s">
        <v>177</v>
      </c>
      <c r="E28" s="145">
        <v>42095</v>
      </c>
      <c r="F28" s="146" t="s">
        <v>209</v>
      </c>
      <c r="G28" s="149" t="s">
        <v>215</v>
      </c>
      <c r="H28" s="153" t="s">
        <v>239</v>
      </c>
    </row>
    <row r="29" spans="1:8" ht="19.5" customHeight="1">
      <c r="A29" s="180" t="s">
        <v>221</v>
      </c>
      <c r="B29" s="181"/>
      <c r="C29" s="140" t="s">
        <v>195</v>
      </c>
      <c r="D29" s="141" t="s">
        <v>196</v>
      </c>
      <c r="E29" s="136" t="s">
        <v>194</v>
      </c>
      <c r="F29" s="136" t="s">
        <v>105</v>
      </c>
      <c r="G29" s="178" t="s">
        <v>218</v>
      </c>
      <c r="H29" s="179"/>
    </row>
    <row r="30" spans="1:8" ht="19.5" customHeight="1">
      <c r="A30" s="175" t="s">
        <v>225</v>
      </c>
      <c r="B30" s="142"/>
      <c r="C30" s="143" t="s">
        <v>146</v>
      </c>
      <c r="D30" s="144" t="s">
        <v>147</v>
      </c>
      <c r="E30" s="145">
        <v>40634</v>
      </c>
      <c r="F30" s="146" t="s">
        <v>205</v>
      </c>
      <c r="G30" s="147" t="s">
        <v>229</v>
      </c>
      <c r="H30" s="148" t="s">
        <v>230</v>
      </c>
    </row>
    <row r="31" spans="1:8" ht="19.5" customHeight="1">
      <c r="A31" s="176"/>
      <c r="B31" s="359"/>
      <c r="C31" s="143" t="s">
        <v>160</v>
      </c>
      <c r="D31" s="144" t="s">
        <v>161</v>
      </c>
      <c r="E31" s="145">
        <v>41365</v>
      </c>
      <c r="F31" s="146" t="s">
        <v>197</v>
      </c>
      <c r="G31" s="149" t="s">
        <v>219</v>
      </c>
      <c r="H31" s="150" t="s">
        <v>182</v>
      </c>
    </row>
    <row r="32" spans="1:8" ht="19.5" customHeight="1">
      <c r="A32" s="176"/>
      <c r="B32" s="359"/>
      <c r="C32" s="143" t="s">
        <v>172</v>
      </c>
      <c r="D32" s="144" t="s">
        <v>173</v>
      </c>
      <c r="E32" s="145">
        <v>41730</v>
      </c>
      <c r="F32" s="146" t="s">
        <v>198</v>
      </c>
      <c r="G32" s="149" t="s">
        <v>214</v>
      </c>
      <c r="H32" s="153" t="s">
        <v>236</v>
      </c>
    </row>
    <row r="33" spans="1:8" ht="19.5" customHeight="1">
      <c r="A33" s="177"/>
      <c r="B33" s="358" t="s">
        <v>220</v>
      </c>
      <c r="C33" s="355" t="s">
        <v>182</v>
      </c>
      <c r="D33" s="356" t="s">
        <v>183</v>
      </c>
      <c r="E33" s="145">
        <v>42278</v>
      </c>
      <c r="F33" s="146" t="s">
        <v>204</v>
      </c>
      <c r="G33" s="149" t="s">
        <v>215</v>
      </c>
      <c r="H33" s="153" t="s">
        <v>237</v>
      </c>
    </row>
    <row r="34" spans="1:8" ht="19.5" customHeight="1">
      <c r="A34" s="180" t="s">
        <v>221</v>
      </c>
      <c r="B34" s="181"/>
      <c r="C34" s="140" t="s">
        <v>195</v>
      </c>
      <c r="D34" s="141" t="s">
        <v>196</v>
      </c>
      <c r="E34" s="136" t="s">
        <v>194</v>
      </c>
      <c r="F34" s="136" t="s">
        <v>105</v>
      </c>
      <c r="G34" s="178" t="s">
        <v>218</v>
      </c>
      <c r="H34" s="179"/>
    </row>
    <row r="35" spans="1:8" ht="19.5" customHeight="1">
      <c r="A35" s="175" t="s">
        <v>226</v>
      </c>
      <c r="B35" s="142"/>
      <c r="C35" s="143" t="s">
        <v>136</v>
      </c>
      <c r="D35" s="144" t="s">
        <v>137</v>
      </c>
      <c r="E35" s="145">
        <v>42095</v>
      </c>
      <c r="F35" s="146" t="s">
        <v>201</v>
      </c>
      <c r="G35" s="147" t="s">
        <v>229</v>
      </c>
      <c r="H35" s="148" t="s">
        <v>230</v>
      </c>
    </row>
    <row r="36" spans="1:8" ht="19.5" customHeight="1">
      <c r="A36" s="176"/>
      <c r="B36" s="359"/>
      <c r="C36" s="143" t="s">
        <v>170</v>
      </c>
      <c r="D36" s="144" t="s">
        <v>171</v>
      </c>
      <c r="E36" s="145">
        <v>42095</v>
      </c>
      <c r="F36" s="146" t="s">
        <v>197</v>
      </c>
      <c r="G36" s="149" t="s">
        <v>219</v>
      </c>
      <c r="H36" s="150" t="s">
        <v>138</v>
      </c>
    </row>
    <row r="37" spans="1:8" ht="19.5" customHeight="1">
      <c r="A37" s="176"/>
      <c r="B37" s="359"/>
      <c r="C37" s="143" t="s">
        <v>164</v>
      </c>
      <c r="D37" s="144" t="s">
        <v>165</v>
      </c>
      <c r="E37" s="145">
        <v>42461</v>
      </c>
      <c r="F37" s="146" t="s">
        <v>204</v>
      </c>
      <c r="G37" s="149" t="s">
        <v>214</v>
      </c>
      <c r="H37" s="153" t="s">
        <v>234</v>
      </c>
    </row>
    <row r="38" spans="1:8" ht="19.5" customHeight="1">
      <c r="A38" s="177"/>
      <c r="B38" s="358" t="s">
        <v>220</v>
      </c>
      <c r="C38" s="355" t="s">
        <v>138</v>
      </c>
      <c r="D38" s="356" t="s">
        <v>139</v>
      </c>
      <c r="E38" s="145">
        <v>42826</v>
      </c>
      <c r="F38" s="146" t="s">
        <v>199</v>
      </c>
      <c r="G38" s="149" t="s">
        <v>215</v>
      </c>
      <c r="H38" s="153" t="s">
        <v>235</v>
      </c>
    </row>
    <row r="39" spans="1:8" ht="19.5" customHeight="1">
      <c r="A39" s="180" t="s">
        <v>221</v>
      </c>
      <c r="B39" s="181"/>
      <c r="C39" s="140" t="s">
        <v>195</v>
      </c>
      <c r="D39" s="141" t="s">
        <v>196</v>
      </c>
      <c r="E39" s="136" t="s">
        <v>194</v>
      </c>
      <c r="F39" s="136" t="s">
        <v>105</v>
      </c>
      <c r="G39" s="178" t="s">
        <v>218</v>
      </c>
      <c r="H39" s="179"/>
    </row>
    <row r="40" spans="1:8" ht="19.5" customHeight="1">
      <c r="A40" s="175" t="s">
        <v>227</v>
      </c>
      <c r="B40" s="357" t="s">
        <v>220</v>
      </c>
      <c r="C40" s="355" t="s">
        <v>184</v>
      </c>
      <c r="D40" s="356" t="s">
        <v>185</v>
      </c>
      <c r="E40" s="145">
        <v>43252</v>
      </c>
      <c r="F40" s="146" t="s">
        <v>210</v>
      </c>
      <c r="G40" s="147" t="s">
        <v>229</v>
      </c>
      <c r="H40" s="148" t="s">
        <v>230</v>
      </c>
    </row>
    <row r="41" spans="1:8" ht="19.5" customHeight="1">
      <c r="A41" s="176"/>
      <c r="B41" s="359"/>
      <c r="C41" s="143" t="s">
        <v>186</v>
      </c>
      <c r="D41" s="144" t="s">
        <v>187</v>
      </c>
      <c r="E41" s="145">
        <v>43252</v>
      </c>
      <c r="F41" s="146" t="s">
        <v>206</v>
      </c>
      <c r="G41" s="149" t="s">
        <v>219</v>
      </c>
      <c r="H41" s="150" t="s">
        <v>232</v>
      </c>
    </row>
    <row r="42" spans="1:8" ht="19.5" customHeight="1">
      <c r="A42" s="176"/>
      <c r="B42" s="357" t="s">
        <v>220</v>
      </c>
      <c r="C42" s="355" t="s">
        <v>188</v>
      </c>
      <c r="D42" s="356" t="s">
        <v>189</v>
      </c>
      <c r="E42" s="145">
        <v>43252</v>
      </c>
      <c r="F42" s="146" t="s">
        <v>199</v>
      </c>
      <c r="G42" s="149" t="s">
        <v>214</v>
      </c>
      <c r="H42" s="153" t="s">
        <v>231</v>
      </c>
    </row>
    <row r="43" spans="1:8" ht="19.5" customHeight="1">
      <c r="A43" s="177"/>
      <c r="B43" s="360"/>
      <c r="C43" s="143" t="s">
        <v>190</v>
      </c>
      <c r="D43" s="144" t="s">
        <v>191</v>
      </c>
      <c r="E43" s="145">
        <v>43374</v>
      </c>
      <c r="F43" s="146" t="s">
        <v>211</v>
      </c>
      <c r="G43" s="151" t="s">
        <v>215</v>
      </c>
      <c r="H43" s="154" t="s">
        <v>233</v>
      </c>
    </row>
  </sheetData>
  <sheetProtection password="CECB" sheet="1" objects="1" scenarios="1"/>
  <sortState ref="C4:G36">
    <sortCondition ref="E4:E36"/>
  </sortState>
  <mergeCells count="25">
    <mergeCell ref="A1:H1"/>
    <mergeCell ref="A29:B29"/>
    <mergeCell ref="A34:B34"/>
    <mergeCell ref="A39:B39"/>
    <mergeCell ref="A20:A23"/>
    <mergeCell ref="A25:A28"/>
    <mergeCell ref="A30:A33"/>
    <mergeCell ref="A35:A38"/>
    <mergeCell ref="G19:H19"/>
    <mergeCell ref="G24:H24"/>
    <mergeCell ref="G29:H29"/>
    <mergeCell ref="G34:H34"/>
    <mergeCell ref="G39:H39"/>
    <mergeCell ref="A3:B3"/>
    <mergeCell ref="A9:B9"/>
    <mergeCell ref="A24:B24"/>
    <mergeCell ref="A4:A8"/>
    <mergeCell ref="A10:A13"/>
    <mergeCell ref="A15:A18"/>
    <mergeCell ref="A40:A43"/>
    <mergeCell ref="G3:H3"/>
    <mergeCell ref="G9:H9"/>
    <mergeCell ref="G14:H14"/>
    <mergeCell ref="A14:B14"/>
    <mergeCell ref="A19:B19"/>
  </mergeCells>
  <phoneticPr fontId="4"/>
  <printOptions horizontalCentered="1"/>
  <pageMargins left="0.78740157480314965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O27"/>
  <sheetViews>
    <sheetView view="pageBreakPreview" zoomScaleNormal="85" zoomScaleSheetLayoutView="100" workbookViewId="0">
      <selection activeCell="C1" activeCellId="30" sqref="L4:L5 L7:L12 L14 K4:K5 K7:K12 K14 J4:J5 J7:J12 J14 I4:I5 I7:I12 I14 H4:H5 H7:H12 H14 G4:G5 G7:G12 G14 F4:F5 F7:F12 F14 E4:E5 E7:E12 E14 D4:D5 D7:D12 D14 C4:C5 C7:C12 C14 C1"/>
    </sheetView>
  </sheetViews>
  <sheetFormatPr defaultRowHeight="24.95" customHeight="1"/>
  <cols>
    <col min="1" max="1" width="6.625" style="4" customWidth="1"/>
    <col min="2" max="2" width="15.625" style="4" customWidth="1"/>
    <col min="3" max="12" width="12.625" style="4" customWidth="1"/>
    <col min="13" max="13" width="4.625" style="4" customWidth="1"/>
    <col min="14" max="17" width="10.625" style="4" customWidth="1"/>
    <col min="18" max="16384" width="9" style="4"/>
  </cols>
  <sheetData>
    <row r="1" spans="1:15" ht="24.95" customHeight="1">
      <c r="A1" s="138"/>
      <c r="B1" s="120" t="s">
        <v>115</v>
      </c>
      <c r="C1" s="121"/>
      <c r="D1" s="122" t="s">
        <v>114</v>
      </c>
      <c r="E1" s="124" t="s">
        <v>116</v>
      </c>
      <c r="F1" s="119"/>
      <c r="G1" s="119"/>
      <c r="H1" s="119"/>
      <c r="I1" s="119"/>
      <c r="J1" s="138"/>
      <c r="K1" s="138"/>
      <c r="L1" s="138"/>
      <c r="M1" s="138"/>
    </row>
    <row r="2" spans="1:15" ht="24.95" customHeight="1" thickBot="1">
      <c r="A2" s="114"/>
      <c r="B2" s="114"/>
      <c r="C2" s="123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5" ht="24.95" customHeight="1" thickBot="1">
      <c r="A3" s="114"/>
      <c r="B3" s="24" t="s">
        <v>0</v>
      </c>
      <c r="C3" s="93" t="str">
        <f t="shared" ref="C3:J3" si="0">IF($C$1="","",D3-1)</f>
        <v/>
      </c>
      <c r="D3" s="94" t="str">
        <f t="shared" si="0"/>
        <v/>
      </c>
      <c r="E3" s="94" t="str">
        <f t="shared" si="0"/>
        <v/>
      </c>
      <c r="F3" s="94" t="str">
        <f t="shared" si="0"/>
        <v/>
      </c>
      <c r="G3" s="94" t="str">
        <f t="shared" si="0"/>
        <v/>
      </c>
      <c r="H3" s="94" t="str">
        <f t="shared" si="0"/>
        <v/>
      </c>
      <c r="I3" s="94" t="str">
        <f t="shared" si="0"/>
        <v/>
      </c>
      <c r="J3" s="94" t="str">
        <f t="shared" si="0"/>
        <v/>
      </c>
      <c r="K3" s="94" t="str">
        <f>IF($C$1="","",L3-1)</f>
        <v/>
      </c>
      <c r="L3" s="95" t="str">
        <f>IF($C$1="","",$C$1)</f>
        <v/>
      </c>
      <c r="M3" s="114"/>
    </row>
    <row r="4" spans="1:15" ht="24.95" customHeight="1">
      <c r="A4" s="184" t="s">
        <v>55</v>
      </c>
      <c r="B4" s="25" t="s">
        <v>4</v>
      </c>
      <c r="C4" s="32"/>
      <c r="D4" s="11"/>
      <c r="E4" s="11"/>
      <c r="F4" s="11"/>
      <c r="G4" s="11"/>
      <c r="H4" s="11"/>
      <c r="I4" s="11"/>
      <c r="J4" s="11"/>
      <c r="K4" s="11"/>
      <c r="L4" s="12"/>
      <c r="M4" s="191" t="s">
        <v>268</v>
      </c>
    </row>
    <row r="5" spans="1:15" ht="24.95" customHeight="1">
      <c r="A5" s="185"/>
      <c r="B5" s="26" t="s">
        <v>57</v>
      </c>
      <c r="C5" s="33"/>
      <c r="D5" s="8"/>
      <c r="E5" s="8"/>
      <c r="F5" s="8"/>
      <c r="G5" s="8"/>
      <c r="H5" s="8"/>
      <c r="I5" s="8"/>
      <c r="J5" s="8"/>
      <c r="K5" s="8"/>
      <c r="L5" s="13"/>
      <c r="M5" s="192"/>
    </row>
    <row r="6" spans="1:15" ht="24.95" customHeight="1">
      <c r="A6" s="186"/>
      <c r="B6" s="26" t="s">
        <v>58</v>
      </c>
      <c r="C6" s="97">
        <f>C4-C5</f>
        <v>0</v>
      </c>
      <c r="D6" s="98">
        <f t="shared" ref="D6:L6" si="1">D4-D5</f>
        <v>0</v>
      </c>
      <c r="E6" s="98">
        <f t="shared" si="1"/>
        <v>0</v>
      </c>
      <c r="F6" s="98">
        <f t="shared" si="1"/>
        <v>0</v>
      </c>
      <c r="G6" s="98">
        <f t="shared" si="1"/>
        <v>0</v>
      </c>
      <c r="H6" s="98">
        <f t="shared" si="1"/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9">
        <f t="shared" si="1"/>
        <v>0</v>
      </c>
      <c r="M6" s="192"/>
    </row>
    <row r="7" spans="1:15" ht="24.95" customHeight="1" thickBot="1">
      <c r="A7" s="187"/>
      <c r="B7" s="27" t="s">
        <v>1</v>
      </c>
      <c r="C7" s="34"/>
      <c r="D7" s="14"/>
      <c r="E7" s="14"/>
      <c r="F7" s="14"/>
      <c r="G7" s="14"/>
      <c r="H7" s="14"/>
      <c r="I7" s="14"/>
      <c r="J7" s="14"/>
      <c r="K7" s="14"/>
      <c r="L7" s="15"/>
      <c r="M7" s="192"/>
    </row>
    <row r="8" spans="1:15" ht="24.95" customHeight="1">
      <c r="A8" s="184" t="s">
        <v>54</v>
      </c>
      <c r="B8" s="25" t="s">
        <v>2</v>
      </c>
      <c r="C8" s="32"/>
      <c r="D8" s="11"/>
      <c r="E8" s="11"/>
      <c r="F8" s="11"/>
      <c r="G8" s="11"/>
      <c r="H8" s="11"/>
      <c r="I8" s="11"/>
      <c r="J8" s="11"/>
      <c r="K8" s="11"/>
      <c r="L8" s="12"/>
      <c r="M8" s="192"/>
    </row>
    <row r="9" spans="1:15" ht="24.95" customHeight="1" thickBot="1">
      <c r="A9" s="185"/>
      <c r="B9" s="58" t="s">
        <v>59</v>
      </c>
      <c r="C9" s="59"/>
      <c r="D9" s="60"/>
      <c r="E9" s="60"/>
      <c r="F9" s="60"/>
      <c r="G9" s="60"/>
      <c r="H9" s="60"/>
      <c r="I9" s="60"/>
      <c r="J9" s="60"/>
      <c r="K9" s="60"/>
      <c r="L9" s="61"/>
      <c r="M9" s="192"/>
      <c r="O9" s="7"/>
    </row>
    <row r="10" spans="1:15" ht="24.95" customHeight="1" thickTop="1">
      <c r="A10" s="186"/>
      <c r="B10" s="63" t="s">
        <v>3</v>
      </c>
      <c r="C10" s="64"/>
      <c r="D10" s="65"/>
      <c r="E10" s="65"/>
      <c r="F10" s="65"/>
      <c r="G10" s="65"/>
      <c r="H10" s="65"/>
      <c r="I10" s="65"/>
      <c r="J10" s="65"/>
      <c r="K10" s="65"/>
      <c r="L10" s="66"/>
      <c r="M10" s="192"/>
    </row>
    <row r="11" spans="1:15" ht="24.95" customHeight="1">
      <c r="A11" s="186"/>
      <c r="B11" s="132" t="s">
        <v>123</v>
      </c>
      <c r="C11" s="133"/>
      <c r="D11" s="134"/>
      <c r="E11" s="134"/>
      <c r="F11" s="134"/>
      <c r="G11" s="134"/>
      <c r="H11" s="134"/>
      <c r="I11" s="134"/>
      <c r="J11" s="134"/>
      <c r="K11" s="134"/>
      <c r="L11" s="135"/>
      <c r="M11" s="192"/>
    </row>
    <row r="12" spans="1:15" ht="24.95" customHeight="1" thickBot="1">
      <c r="A12" s="186"/>
      <c r="B12" s="67" t="s">
        <v>272</v>
      </c>
      <c r="C12" s="68"/>
      <c r="D12" s="69"/>
      <c r="E12" s="69"/>
      <c r="F12" s="69"/>
      <c r="G12" s="69"/>
      <c r="H12" s="69"/>
      <c r="I12" s="69"/>
      <c r="J12" s="69"/>
      <c r="K12" s="69"/>
      <c r="L12" s="70"/>
      <c r="M12" s="192"/>
    </row>
    <row r="13" spans="1:15" ht="24.95" customHeight="1" thickTop="1" thickBot="1">
      <c r="A13" s="187"/>
      <c r="B13" s="62" t="s">
        <v>273</v>
      </c>
      <c r="C13" s="85">
        <f t="shared" ref="C13" si="2">C8+C9</f>
        <v>0</v>
      </c>
      <c r="D13" s="86">
        <f>D8+D9</f>
        <v>0</v>
      </c>
      <c r="E13" s="86">
        <f t="shared" ref="E13:L13" si="3">E8+E9</f>
        <v>0</v>
      </c>
      <c r="F13" s="86">
        <f t="shared" si="3"/>
        <v>0</v>
      </c>
      <c r="G13" s="86">
        <f t="shared" si="3"/>
        <v>0</v>
      </c>
      <c r="H13" s="86">
        <f t="shared" si="3"/>
        <v>0</v>
      </c>
      <c r="I13" s="86">
        <f t="shared" si="3"/>
        <v>0</v>
      </c>
      <c r="J13" s="86">
        <f t="shared" si="3"/>
        <v>0</v>
      </c>
      <c r="K13" s="86">
        <f t="shared" si="3"/>
        <v>0</v>
      </c>
      <c r="L13" s="87">
        <f t="shared" si="3"/>
        <v>0</v>
      </c>
      <c r="M13" s="192"/>
    </row>
    <row r="14" spans="1:15" ht="24.95" customHeight="1" thickBot="1">
      <c r="A14" s="19" t="s">
        <v>56</v>
      </c>
      <c r="B14" s="28" t="s">
        <v>46</v>
      </c>
      <c r="C14" s="35"/>
      <c r="D14" s="17"/>
      <c r="E14" s="17"/>
      <c r="F14" s="17"/>
      <c r="G14" s="17"/>
      <c r="H14" s="17"/>
      <c r="I14" s="17"/>
      <c r="J14" s="17"/>
      <c r="K14" s="17"/>
      <c r="L14" s="18"/>
      <c r="M14" s="193"/>
    </row>
    <row r="15" spans="1:15" ht="24.95" customHeight="1">
      <c r="A15" s="115"/>
      <c r="B15" s="29" t="s">
        <v>60</v>
      </c>
      <c r="C15" s="36" t="str">
        <f>IFERROR(C6/C4,"")</f>
        <v/>
      </c>
      <c r="D15" s="16" t="str">
        <f>IFERROR(D6/D4,"")</f>
        <v/>
      </c>
      <c r="E15" s="16" t="str">
        <f t="shared" ref="E15:L15" si="4">IFERROR(E6/E4,"")</f>
        <v/>
      </c>
      <c r="F15" s="16" t="str">
        <f t="shared" si="4"/>
        <v/>
      </c>
      <c r="G15" s="16" t="str">
        <f t="shared" si="4"/>
        <v/>
      </c>
      <c r="H15" s="16" t="str">
        <f t="shared" si="4"/>
        <v/>
      </c>
      <c r="I15" s="16" t="str">
        <f t="shared" si="4"/>
        <v/>
      </c>
      <c r="J15" s="16" t="str">
        <f t="shared" si="4"/>
        <v/>
      </c>
      <c r="K15" s="16" t="str">
        <f t="shared" si="4"/>
        <v/>
      </c>
      <c r="L15" s="20" t="str">
        <f t="shared" si="4"/>
        <v/>
      </c>
      <c r="M15" s="116"/>
    </row>
    <row r="16" spans="1:15" ht="24.95" customHeight="1">
      <c r="A16" s="115"/>
      <c r="B16" s="30" t="s">
        <v>61</v>
      </c>
      <c r="C16" s="37" t="str">
        <f>IFERROR(C7/C4,"")</f>
        <v/>
      </c>
      <c r="D16" s="10" t="str">
        <f t="shared" ref="D16:L16" si="5">IFERROR(D7/D4,"")</f>
        <v/>
      </c>
      <c r="E16" s="10" t="str">
        <f t="shared" si="5"/>
        <v/>
      </c>
      <c r="F16" s="10" t="str">
        <f t="shared" si="5"/>
        <v/>
      </c>
      <c r="G16" s="10" t="str">
        <f t="shared" si="5"/>
        <v/>
      </c>
      <c r="H16" s="10" t="str">
        <f t="shared" si="5"/>
        <v/>
      </c>
      <c r="I16" s="10" t="str">
        <f t="shared" si="5"/>
        <v/>
      </c>
      <c r="J16" s="10" t="str">
        <f t="shared" si="5"/>
        <v/>
      </c>
      <c r="K16" s="10" t="str">
        <f t="shared" si="5"/>
        <v/>
      </c>
      <c r="L16" s="21" t="str">
        <f t="shared" si="5"/>
        <v/>
      </c>
      <c r="M16" s="116"/>
    </row>
    <row r="17" spans="1:13" ht="24.95" customHeight="1">
      <c r="A17" s="115"/>
      <c r="B17" s="30" t="s">
        <v>62</v>
      </c>
      <c r="C17" s="37" t="str">
        <f>IFERROR(C8/C10,"")</f>
        <v/>
      </c>
      <c r="D17" s="10" t="str">
        <f t="shared" ref="D17:L17" si="6">IFERROR(D8/D10,"")</f>
        <v/>
      </c>
      <c r="E17" s="10" t="str">
        <f t="shared" si="6"/>
        <v/>
      </c>
      <c r="F17" s="10" t="str">
        <f t="shared" si="6"/>
        <v/>
      </c>
      <c r="G17" s="10" t="str">
        <f t="shared" si="6"/>
        <v/>
      </c>
      <c r="H17" s="10" t="str">
        <f t="shared" si="6"/>
        <v/>
      </c>
      <c r="I17" s="10" t="str">
        <f t="shared" si="6"/>
        <v/>
      </c>
      <c r="J17" s="10" t="str">
        <f t="shared" si="6"/>
        <v/>
      </c>
      <c r="K17" s="10" t="str">
        <f t="shared" si="6"/>
        <v/>
      </c>
      <c r="L17" s="21" t="str">
        <f t="shared" si="6"/>
        <v/>
      </c>
      <c r="M17" s="116"/>
    </row>
    <row r="18" spans="1:13" ht="24.95" customHeight="1" thickBot="1">
      <c r="A18" s="115"/>
      <c r="B18" s="31" t="s">
        <v>63</v>
      </c>
      <c r="C18" s="38" t="str">
        <f>IFERROR(C12/C13,"")</f>
        <v/>
      </c>
      <c r="D18" s="22" t="str">
        <f t="shared" ref="D18:K18" si="7">IFERROR(D12/D13,"")</f>
        <v/>
      </c>
      <c r="E18" s="22" t="str">
        <f t="shared" si="7"/>
        <v/>
      </c>
      <c r="F18" s="22" t="str">
        <f t="shared" si="7"/>
        <v/>
      </c>
      <c r="G18" s="22" t="str">
        <f t="shared" si="7"/>
        <v/>
      </c>
      <c r="H18" s="22" t="str">
        <f t="shared" si="7"/>
        <v/>
      </c>
      <c r="I18" s="22" t="str">
        <f t="shared" si="7"/>
        <v/>
      </c>
      <c r="J18" s="22" t="str">
        <f t="shared" si="7"/>
        <v/>
      </c>
      <c r="K18" s="22" t="str">
        <f t="shared" si="7"/>
        <v/>
      </c>
      <c r="L18" s="23" t="str">
        <f>IFERROR(L12/L13,"")</f>
        <v/>
      </c>
      <c r="M18" s="116"/>
    </row>
    <row r="19" spans="1:13" ht="24.95" customHeight="1" thickBo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</row>
    <row r="20" spans="1:13" ht="24.95" customHeight="1" thickBot="1">
      <c r="A20" s="114"/>
      <c r="B20" s="52" t="s">
        <v>0</v>
      </c>
      <c r="C20" s="90" t="str">
        <f t="shared" ref="C20:J20" si="8">IF($C$1="","",D20-1)</f>
        <v/>
      </c>
      <c r="D20" s="91" t="str">
        <f t="shared" si="8"/>
        <v/>
      </c>
      <c r="E20" s="91" t="str">
        <f t="shared" si="8"/>
        <v/>
      </c>
      <c r="F20" s="91" t="str">
        <f t="shared" si="8"/>
        <v/>
      </c>
      <c r="G20" s="91" t="str">
        <f t="shared" si="8"/>
        <v/>
      </c>
      <c r="H20" s="91" t="str">
        <f t="shared" si="8"/>
        <v/>
      </c>
      <c r="I20" s="91" t="str">
        <f t="shared" si="8"/>
        <v/>
      </c>
      <c r="J20" s="91" t="str">
        <f t="shared" si="8"/>
        <v/>
      </c>
      <c r="K20" s="91" t="str">
        <f>IF($C$1="","",L20-1)</f>
        <v/>
      </c>
      <c r="L20" s="92" t="str">
        <f>IF($C$1="","",$C$1)</f>
        <v/>
      </c>
      <c r="M20" s="114"/>
    </row>
    <row r="21" spans="1:13" ht="24.95" customHeight="1">
      <c r="A21" s="188" t="s">
        <v>5</v>
      </c>
      <c r="B21" s="53" t="s">
        <v>6</v>
      </c>
      <c r="C21" s="48"/>
      <c r="D21" s="44"/>
      <c r="E21" s="44"/>
      <c r="F21" s="44"/>
      <c r="G21" s="44"/>
      <c r="H21" s="44"/>
      <c r="I21" s="44"/>
      <c r="J21" s="44"/>
      <c r="K21" s="44"/>
      <c r="L21" s="45"/>
      <c r="M21" s="194" t="s">
        <v>269</v>
      </c>
    </row>
    <row r="22" spans="1:13" ht="24.95" customHeight="1" thickBot="1">
      <c r="A22" s="189"/>
      <c r="B22" s="71" t="s">
        <v>10</v>
      </c>
      <c r="C22" s="72"/>
      <c r="D22" s="73"/>
      <c r="E22" s="73"/>
      <c r="F22" s="73"/>
      <c r="G22" s="73"/>
      <c r="H22" s="73"/>
      <c r="I22" s="73"/>
      <c r="J22" s="73"/>
      <c r="K22" s="73"/>
      <c r="L22" s="74"/>
      <c r="M22" s="195"/>
    </row>
    <row r="23" spans="1:13" ht="24.95" customHeight="1" thickTop="1">
      <c r="A23" s="189"/>
      <c r="B23" s="75" t="s">
        <v>7</v>
      </c>
      <c r="C23" s="76"/>
      <c r="D23" s="77"/>
      <c r="E23" s="77"/>
      <c r="F23" s="77"/>
      <c r="G23" s="77"/>
      <c r="H23" s="77"/>
      <c r="I23" s="77"/>
      <c r="J23" s="77"/>
      <c r="K23" s="77"/>
      <c r="L23" s="78"/>
      <c r="M23" s="195"/>
    </row>
    <row r="24" spans="1:13" ht="24.95" customHeight="1">
      <c r="A24" s="189"/>
      <c r="B24" s="54" t="s">
        <v>8</v>
      </c>
      <c r="C24" s="49"/>
      <c r="D24" s="9"/>
      <c r="E24" s="9"/>
      <c r="F24" s="9"/>
      <c r="G24" s="9"/>
      <c r="H24" s="9"/>
      <c r="I24" s="9"/>
      <c r="J24" s="9"/>
      <c r="K24" s="9"/>
      <c r="L24" s="39"/>
      <c r="M24" s="195"/>
    </row>
    <row r="25" spans="1:13" ht="24.95" customHeight="1" thickBot="1">
      <c r="A25" s="190"/>
      <c r="B25" s="55" t="s">
        <v>9</v>
      </c>
      <c r="C25" s="50"/>
      <c r="D25" s="46"/>
      <c r="E25" s="46"/>
      <c r="F25" s="46"/>
      <c r="G25" s="46"/>
      <c r="H25" s="46"/>
      <c r="I25" s="46"/>
      <c r="J25" s="46"/>
      <c r="K25" s="46"/>
      <c r="L25" s="47"/>
      <c r="M25" s="196"/>
    </row>
    <row r="26" spans="1:13" ht="24.95" customHeight="1">
      <c r="A26" s="114"/>
      <c r="B26" s="56" t="s">
        <v>45</v>
      </c>
      <c r="C26" s="6">
        <f t="shared" ref="C26:L26" si="9">C21+C22</f>
        <v>0</v>
      </c>
      <c r="D26" s="42">
        <f>D21+D22</f>
        <v>0</v>
      </c>
      <c r="E26" s="42">
        <f t="shared" si="9"/>
        <v>0</v>
      </c>
      <c r="F26" s="42">
        <f t="shared" si="9"/>
        <v>0</v>
      </c>
      <c r="G26" s="42">
        <f t="shared" si="9"/>
        <v>0</v>
      </c>
      <c r="H26" s="42">
        <f t="shared" si="9"/>
        <v>0</v>
      </c>
      <c r="I26" s="42">
        <f t="shared" si="9"/>
        <v>0</v>
      </c>
      <c r="J26" s="42">
        <f t="shared" si="9"/>
        <v>0</v>
      </c>
      <c r="K26" s="42">
        <f t="shared" si="9"/>
        <v>0</v>
      </c>
      <c r="L26" s="43">
        <f t="shared" si="9"/>
        <v>0</v>
      </c>
      <c r="M26" s="114"/>
    </row>
    <row r="27" spans="1:13" ht="24.95" customHeight="1" thickBot="1">
      <c r="A27" s="114"/>
      <c r="B27" s="57" t="s">
        <v>44</v>
      </c>
      <c r="C27" s="51">
        <f>SUM(C21:C25)</f>
        <v>0</v>
      </c>
      <c r="D27" s="40">
        <f>SUM(D21:D25)</f>
        <v>0</v>
      </c>
      <c r="E27" s="40">
        <f t="shared" ref="E27" si="10">SUM(E21:E25)</f>
        <v>0</v>
      </c>
      <c r="F27" s="40">
        <f t="shared" ref="F27" si="11">SUM(F21:F25)</f>
        <v>0</v>
      </c>
      <c r="G27" s="40">
        <f t="shared" ref="G27" si="12">SUM(G21:G25)</f>
        <v>0</v>
      </c>
      <c r="H27" s="40">
        <f t="shared" ref="H27" si="13">SUM(H21:H25)</f>
        <v>0</v>
      </c>
      <c r="I27" s="40">
        <f t="shared" ref="I27" si="14">SUM(I21:I25)</f>
        <v>0</v>
      </c>
      <c r="J27" s="40">
        <f t="shared" ref="J27" si="15">SUM(J21:J25)</f>
        <v>0</v>
      </c>
      <c r="K27" s="40">
        <f t="shared" ref="K27" si="16">SUM(K21:K25)</f>
        <v>0</v>
      </c>
      <c r="L27" s="41">
        <f t="shared" ref="L27" si="17">SUM(L21:L25)</f>
        <v>0</v>
      </c>
      <c r="M27" s="114"/>
    </row>
  </sheetData>
  <sheetProtection password="CECB" sheet="1" objects="1" scenarios="1"/>
  <mergeCells count="5">
    <mergeCell ref="A8:A13"/>
    <mergeCell ref="A4:A7"/>
    <mergeCell ref="A21:A25"/>
    <mergeCell ref="M4:M14"/>
    <mergeCell ref="M21:M25"/>
  </mergeCells>
  <phoneticPr fontId="4"/>
  <conditionalFormatting sqref="C4:L12 C14:L14 C21:L25">
    <cfRule type="containsBlanks" dxfId="76" priority="2">
      <formula>LEN(TRIM(C4))=0</formula>
    </cfRule>
  </conditionalFormatting>
  <conditionalFormatting sqref="C1">
    <cfRule type="containsBlanks" dxfId="75" priority="1">
      <formula>LEN(TRIM(C1))=0</formula>
    </cfRule>
  </conditionalFormatting>
  <dataValidations count="1">
    <dataValidation type="list" allowBlank="1" showInputMessage="1" showErrorMessage="1" sqref="C1">
      <formula1>"2017,2018"</formula1>
    </dataValidation>
  </dataValidations>
  <printOptions horizontalCentered="1"/>
  <pageMargins left="0.78740157480314965" right="0.31496062992125984" top="0.55118110236220474" bottom="0.35433070866141736" header="0.31496062992125984" footer="0.31496062992125984"/>
  <pageSetup paperSize="9" scale="86" orientation="landscape" horizontalDpi="4294967292" r:id="rId1"/>
  <ignoredErrors>
    <ignoredError sqref="C13:L13 C6:L6" unlockedFormula="1"/>
    <ignoredError sqref="C27:L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3"/>
  <sheetViews>
    <sheetView zoomScale="115" zoomScaleNormal="115" workbookViewId="0">
      <selection activeCell="C3" sqref="C3:F3"/>
    </sheetView>
  </sheetViews>
  <sheetFormatPr defaultColWidth="8.5" defaultRowHeight="25.15" customHeight="1"/>
  <cols>
    <col min="1" max="12" width="7.625" style="2" customWidth="1"/>
    <col min="13" max="20" width="6.625" style="2" customWidth="1"/>
    <col min="21" max="16384" width="8.5" style="2"/>
  </cols>
  <sheetData>
    <row r="1" spans="1:15" s="1" customFormat="1" ht="24.95" customHeight="1">
      <c r="A1" s="101" t="s">
        <v>93</v>
      </c>
      <c r="B1" s="101"/>
      <c r="C1" s="101"/>
      <c r="D1" s="101"/>
      <c r="E1" s="101"/>
      <c r="F1" s="101"/>
      <c r="G1" s="102"/>
      <c r="H1" s="203" t="s">
        <v>97</v>
      </c>
      <c r="I1" s="204"/>
      <c r="J1" s="214">
        <f ca="1">TODAY()</f>
        <v>43573</v>
      </c>
      <c r="K1" s="215"/>
      <c r="L1" s="215"/>
    </row>
    <row r="2" spans="1:15" s="3" customFormat="1" ht="35.1" customHeight="1" thickBot="1">
      <c r="A2" s="103" t="s">
        <v>11</v>
      </c>
      <c r="B2" s="103"/>
      <c r="C2" s="103"/>
      <c r="D2" s="103"/>
      <c r="E2" s="103"/>
      <c r="F2" s="103"/>
      <c r="G2" s="103"/>
      <c r="H2" s="103"/>
      <c r="I2" s="103"/>
      <c r="J2" s="104" t="e">
        <f ca="1">L7-L2</f>
        <v>#VALUE!</v>
      </c>
      <c r="K2" s="104">
        <f ca="1">YEAR(J1)</f>
        <v>2019</v>
      </c>
      <c r="L2" s="104" t="e">
        <f ca="1">K2-'(1)入力専用シート'!C3</f>
        <v>#VALUE!</v>
      </c>
      <c r="O2" s="96"/>
    </row>
    <row r="3" spans="1:15" ht="24.95" customHeight="1" thickBot="1">
      <c r="A3" s="237" t="s">
        <v>12</v>
      </c>
      <c r="B3" s="238"/>
      <c r="C3" s="361"/>
      <c r="D3" s="362"/>
      <c r="E3" s="362"/>
      <c r="F3" s="362"/>
      <c r="G3" s="240" t="s">
        <v>13</v>
      </c>
      <c r="H3" s="238"/>
      <c r="I3" s="361"/>
      <c r="J3" s="362"/>
      <c r="K3" s="362"/>
      <c r="L3" s="378"/>
    </row>
    <row r="4" spans="1:15" ht="24.95" customHeight="1">
      <c r="A4" s="239" t="s">
        <v>50</v>
      </c>
      <c r="B4" s="227"/>
      <c r="C4" s="363"/>
      <c r="D4" s="364"/>
      <c r="E4" s="364"/>
      <c r="F4" s="365"/>
      <c r="G4" s="239" t="s">
        <v>51</v>
      </c>
      <c r="H4" s="227"/>
      <c r="I4" s="379"/>
      <c r="J4" s="364"/>
      <c r="K4" s="364"/>
      <c r="L4" s="365"/>
    </row>
    <row r="5" spans="1:15" ht="24.95" customHeight="1">
      <c r="A5" s="211" t="s">
        <v>15</v>
      </c>
      <c r="B5" s="212"/>
      <c r="C5" s="366"/>
      <c r="D5" s="367"/>
      <c r="E5" s="367"/>
      <c r="F5" s="368"/>
      <c r="G5" s="209" t="s">
        <v>14</v>
      </c>
      <c r="H5" s="216"/>
      <c r="I5" s="380"/>
      <c r="J5" s="381"/>
      <c r="K5" s="381"/>
      <c r="L5" s="382"/>
    </row>
    <row r="6" spans="1:15" ht="24.95" customHeight="1">
      <c r="A6" s="211" t="s">
        <v>21</v>
      </c>
      <c r="B6" s="212"/>
      <c r="C6" s="369"/>
      <c r="D6" s="367"/>
      <c r="E6" s="367"/>
      <c r="F6" s="368"/>
      <c r="G6" s="211" t="s">
        <v>52</v>
      </c>
      <c r="H6" s="212"/>
      <c r="I6" s="372"/>
      <c r="J6" s="373"/>
      <c r="K6" s="373"/>
      <c r="L6" s="376">
        <f ca="1">J1-I6</f>
        <v>43573</v>
      </c>
    </row>
    <row r="7" spans="1:15" ht="24.95" customHeight="1" thickBot="1">
      <c r="A7" s="232" t="s">
        <v>108</v>
      </c>
      <c r="B7" s="233"/>
      <c r="C7" s="370" t="str">
        <f>IF('(1)入力専用シート'!L27=0,"",'(1)入力専用シート'!L27)</f>
        <v/>
      </c>
      <c r="D7" s="234" t="s">
        <v>109</v>
      </c>
      <c r="E7" s="233"/>
      <c r="F7" s="371" t="str">
        <f>IF('(1)入力専用シート'!L26=0,"",'(1)入力専用シート'!L26)</f>
        <v/>
      </c>
      <c r="G7" s="230" t="s">
        <v>107</v>
      </c>
      <c r="H7" s="231"/>
      <c r="I7" s="374"/>
      <c r="J7" s="375"/>
      <c r="K7" s="375"/>
      <c r="L7" s="377">
        <f ca="1">DATEDIF(I7,J1,"y")</f>
        <v>119</v>
      </c>
    </row>
    <row r="8" spans="1:15" ht="50.1" customHeight="1">
      <c r="A8" s="226" t="s">
        <v>22</v>
      </c>
      <c r="B8" s="227"/>
      <c r="C8" s="383"/>
      <c r="D8" s="384"/>
      <c r="E8" s="384"/>
      <c r="F8" s="384"/>
      <c r="G8" s="385"/>
      <c r="H8" s="385"/>
      <c r="I8" s="385"/>
      <c r="J8" s="385"/>
      <c r="K8" s="385"/>
      <c r="L8" s="386"/>
    </row>
    <row r="9" spans="1:15" ht="24.95" customHeight="1" thickBot="1">
      <c r="A9" s="228" t="s">
        <v>16</v>
      </c>
      <c r="B9" s="229"/>
      <c r="C9" s="266"/>
      <c r="D9" s="387"/>
      <c r="E9" s="387"/>
      <c r="F9" s="388"/>
      <c r="G9" s="235" t="s">
        <v>20</v>
      </c>
      <c r="H9" s="236"/>
      <c r="I9" s="389"/>
      <c r="J9" s="387"/>
      <c r="K9" s="387"/>
      <c r="L9" s="390"/>
    </row>
    <row r="10" spans="1:15" ht="24.95" customHeight="1">
      <c r="A10" s="207" t="s">
        <v>17</v>
      </c>
      <c r="B10" s="208"/>
      <c r="C10" s="391"/>
      <c r="D10" s="391"/>
      <c r="E10" s="391"/>
      <c r="F10" s="391"/>
      <c r="G10" s="391"/>
      <c r="H10" s="391"/>
      <c r="I10" s="391"/>
      <c r="J10" s="392"/>
      <c r="K10" s="392"/>
      <c r="L10" s="393"/>
    </row>
    <row r="11" spans="1:15" ht="24.95" customHeight="1">
      <c r="A11" s="209" t="s">
        <v>18</v>
      </c>
      <c r="B11" s="210"/>
      <c r="C11" s="394"/>
      <c r="D11" s="394"/>
      <c r="E11" s="394"/>
      <c r="F11" s="394"/>
      <c r="G11" s="394"/>
      <c r="H11" s="394"/>
      <c r="I11" s="394"/>
      <c r="J11" s="395"/>
      <c r="K11" s="395"/>
      <c r="L11" s="396"/>
    </row>
    <row r="12" spans="1:15" ht="24.95" customHeight="1">
      <c r="A12" s="209" t="s">
        <v>19</v>
      </c>
      <c r="B12" s="210"/>
      <c r="C12" s="394"/>
      <c r="D12" s="394"/>
      <c r="E12" s="394"/>
      <c r="F12" s="394"/>
      <c r="G12" s="394"/>
      <c r="H12" s="394"/>
      <c r="I12" s="394"/>
      <c r="J12" s="395"/>
      <c r="K12" s="395"/>
      <c r="L12" s="396"/>
    </row>
    <row r="13" spans="1:15" ht="50.1" customHeight="1">
      <c r="A13" s="217" t="s">
        <v>53</v>
      </c>
      <c r="B13" s="210"/>
      <c r="C13" s="220"/>
      <c r="D13" s="220"/>
      <c r="E13" s="220"/>
      <c r="F13" s="220"/>
      <c r="G13" s="220"/>
      <c r="H13" s="220"/>
      <c r="I13" s="220"/>
      <c r="J13" s="221"/>
      <c r="K13" s="221"/>
      <c r="L13" s="222"/>
    </row>
    <row r="14" spans="1:15" ht="50.1" customHeight="1">
      <c r="A14" s="217" t="s">
        <v>106</v>
      </c>
      <c r="B14" s="210"/>
      <c r="C14" s="220"/>
      <c r="D14" s="220"/>
      <c r="E14" s="220"/>
      <c r="F14" s="220"/>
      <c r="G14" s="220"/>
      <c r="H14" s="220"/>
      <c r="I14" s="220"/>
      <c r="J14" s="221"/>
      <c r="K14" s="221"/>
      <c r="L14" s="222"/>
    </row>
    <row r="15" spans="1:15" ht="200.1" customHeight="1" thickBot="1">
      <c r="A15" s="218" t="s">
        <v>127</v>
      </c>
      <c r="B15" s="219"/>
      <c r="C15" s="223"/>
      <c r="D15" s="223"/>
      <c r="E15" s="223"/>
      <c r="F15" s="223"/>
      <c r="G15" s="223"/>
      <c r="H15" s="223"/>
      <c r="I15" s="223"/>
      <c r="J15" s="224"/>
      <c r="K15" s="224"/>
      <c r="L15" s="225"/>
    </row>
    <row r="16" spans="1:15" ht="35.1" customHeight="1" thickBot="1">
      <c r="A16" s="105" t="s">
        <v>89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7" t="s">
        <v>90</v>
      </c>
    </row>
    <row r="17" spans="1:12" ht="24.95" customHeight="1">
      <c r="A17" s="108" t="s">
        <v>65</v>
      </c>
      <c r="B17" s="200" t="s">
        <v>64</v>
      </c>
      <c r="C17" s="201"/>
      <c r="D17" s="109" t="s">
        <v>65</v>
      </c>
      <c r="E17" s="200" t="s">
        <v>86</v>
      </c>
      <c r="F17" s="201"/>
      <c r="G17" s="109" t="s">
        <v>65</v>
      </c>
      <c r="H17" s="200" t="s">
        <v>66</v>
      </c>
      <c r="I17" s="201"/>
      <c r="J17" s="109" t="s">
        <v>65</v>
      </c>
      <c r="K17" s="200" t="s">
        <v>67</v>
      </c>
      <c r="L17" s="202"/>
    </row>
    <row r="18" spans="1:12" ht="24.95" customHeight="1">
      <c r="A18" s="110" t="s">
        <v>65</v>
      </c>
      <c r="B18" s="197" t="s">
        <v>68</v>
      </c>
      <c r="C18" s="198"/>
      <c r="D18" s="111" t="s">
        <v>65</v>
      </c>
      <c r="E18" s="197" t="s">
        <v>69</v>
      </c>
      <c r="F18" s="198"/>
      <c r="G18" s="111" t="s">
        <v>65</v>
      </c>
      <c r="H18" s="197" t="s">
        <v>70</v>
      </c>
      <c r="I18" s="198"/>
      <c r="J18" s="111" t="s">
        <v>65</v>
      </c>
      <c r="K18" s="197" t="s">
        <v>71</v>
      </c>
      <c r="L18" s="199"/>
    </row>
    <row r="19" spans="1:12" ht="24.95" customHeight="1">
      <c r="A19" s="110" t="s">
        <v>65</v>
      </c>
      <c r="B19" s="197" t="s">
        <v>72</v>
      </c>
      <c r="C19" s="198"/>
      <c r="D19" s="111" t="s">
        <v>65</v>
      </c>
      <c r="E19" s="197" t="s">
        <v>73</v>
      </c>
      <c r="F19" s="198"/>
      <c r="G19" s="111" t="s">
        <v>65</v>
      </c>
      <c r="H19" s="197" t="s">
        <v>74</v>
      </c>
      <c r="I19" s="198"/>
      <c r="J19" s="111" t="s">
        <v>65</v>
      </c>
      <c r="K19" s="197" t="s">
        <v>88</v>
      </c>
      <c r="L19" s="199"/>
    </row>
    <row r="20" spans="1:12" ht="24.95" customHeight="1">
      <c r="A20" s="110" t="s">
        <v>65</v>
      </c>
      <c r="B20" s="197" t="s">
        <v>75</v>
      </c>
      <c r="C20" s="198"/>
      <c r="D20" s="111" t="s">
        <v>65</v>
      </c>
      <c r="E20" s="197" t="s">
        <v>76</v>
      </c>
      <c r="F20" s="198"/>
      <c r="G20" s="111" t="s">
        <v>65</v>
      </c>
      <c r="H20" s="197" t="s">
        <v>77</v>
      </c>
      <c r="I20" s="198"/>
      <c r="J20" s="111" t="s">
        <v>65</v>
      </c>
      <c r="K20" s="197" t="s">
        <v>78</v>
      </c>
      <c r="L20" s="199"/>
    </row>
    <row r="21" spans="1:12" ht="24.95" customHeight="1">
      <c r="A21" s="110" t="s">
        <v>65</v>
      </c>
      <c r="B21" s="197" t="s">
        <v>79</v>
      </c>
      <c r="C21" s="198"/>
      <c r="D21" s="111" t="s">
        <v>65</v>
      </c>
      <c r="E21" s="197" t="s">
        <v>82</v>
      </c>
      <c r="F21" s="198"/>
      <c r="G21" s="111" t="s">
        <v>65</v>
      </c>
      <c r="H21" s="197" t="s">
        <v>80</v>
      </c>
      <c r="I21" s="198"/>
      <c r="J21" s="111" t="s">
        <v>65</v>
      </c>
      <c r="K21" s="197" t="s">
        <v>81</v>
      </c>
      <c r="L21" s="199"/>
    </row>
    <row r="22" spans="1:12" ht="24.95" customHeight="1" thickBot="1">
      <c r="A22" s="112" t="s">
        <v>65</v>
      </c>
      <c r="B22" s="205" t="s">
        <v>83</v>
      </c>
      <c r="C22" s="206"/>
      <c r="D22" s="113" t="s">
        <v>65</v>
      </c>
      <c r="E22" s="205" t="s">
        <v>84</v>
      </c>
      <c r="F22" s="206"/>
      <c r="G22" s="113" t="s">
        <v>65</v>
      </c>
      <c r="H22" s="205" t="s">
        <v>85</v>
      </c>
      <c r="I22" s="206"/>
      <c r="J22" s="113" t="s">
        <v>65</v>
      </c>
      <c r="K22" s="205" t="s">
        <v>87</v>
      </c>
      <c r="L22" s="213"/>
    </row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/>
    <row r="29" spans="1:12" ht="24.95" customHeight="1"/>
    <row r="30" spans="1:12" ht="24.95" customHeight="1"/>
    <row r="31" spans="1:12" ht="24.95" customHeight="1"/>
    <row r="32" spans="1:1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</sheetData>
  <sheetProtection password="CECB" sheet="1" objects="1" scenarios="1"/>
  <mergeCells count="64">
    <mergeCell ref="A3:B3"/>
    <mergeCell ref="A4:B4"/>
    <mergeCell ref="I5:L5"/>
    <mergeCell ref="I6:K6"/>
    <mergeCell ref="C10:L10"/>
    <mergeCell ref="C3:F3"/>
    <mergeCell ref="C4:F4"/>
    <mergeCell ref="C6:F6"/>
    <mergeCell ref="G6:H6"/>
    <mergeCell ref="G4:H4"/>
    <mergeCell ref="G3:H3"/>
    <mergeCell ref="C11:L11"/>
    <mergeCell ref="B18:C18"/>
    <mergeCell ref="B19:C19"/>
    <mergeCell ref="A7:B7"/>
    <mergeCell ref="D7:E7"/>
    <mergeCell ref="G9:H9"/>
    <mergeCell ref="C9:F9"/>
    <mergeCell ref="C8:L8"/>
    <mergeCell ref="B21:C21"/>
    <mergeCell ref="A5:B5"/>
    <mergeCell ref="C5:F5"/>
    <mergeCell ref="G5:H5"/>
    <mergeCell ref="A12:B12"/>
    <mergeCell ref="A13:B13"/>
    <mergeCell ref="A14:B14"/>
    <mergeCell ref="A15:B15"/>
    <mergeCell ref="C12:L12"/>
    <mergeCell ref="C13:L13"/>
    <mergeCell ref="C14:L14"/>
    <mergeCell ref="C15:L15"/>
    <mergeCell ref="I7:K7"/>
    <mergeCell ref="A8:B8"/>
    <mergeCell ref="A9:B9"/>
    <mergeCell ref="G7:H7"/>
    <mergeCell ref="H1:I1"/>
    <mergeCell ref="B20:C20"/>
    <mergeCell ref="E20:F20"/>
    <mergeCell ref="H20:I20"/>
    <mergeCell ref="B22:C22"/>
    <mergeCell ref="E22:F22"/>
    <mergeCell ref="H22:I22"/>
    <mergeCell ref="A10:B10"/>
    <mergeCell ref="I9:L9"/>
    <mergeCell ref="I4:L4"/>
    <mergeCell ref="I3:L3"/>
    <mergeCell ref="A11:B11"/>
    <mergeCell ref="A6:B6"/>
    <mergeCell ref="K22:L22"/>
    <mergeCell ref="B17:C17"/>
    <mergeCell ref="J1:L1"/>
    <mergeCell ref="E21:F21"/>
    <mergeCell ref="H21:I21"/>
    <mergeCell ref="K21:L21"/>
    <mergeCell ref="E17:F17"/>
    <mergeCell ref="H17:I17"/>
    <mergeCell ref="K17:L17"/>
    <mergeCell ref="E18:F18"/>
    <mergeCell ref="H18:I18"/>
    <mergeCell ref="K18:L18"/>
    <mergeCell ref="E19:F19"/>
    <mergeCell ref="H19:I19"/>
    <mergeCell ref="K19:L19"/>
    <mergeCell ref="K20:L20"/>
  </mergeCells>
  <phoneticPr fontId="4"/>
  <conditionalFormatting sqref="C10:L14 C8:C9 I3:L4 C3:F4">
    <cfRule type="containsBlanks" dxfId="74" priority="64">
      <formula>LEN(TRIM(C3))=0</formula>
    </cfRule>
  </conditionalFormatting>
  <conditionalFormatting sqref="I5:L5">
    <cfRule type="containsBlanks" dxfId="73" priority="61">
      <formula>LEN(TRIM(I5))=0</formula>
    </cfRule>
  </conditionalFormatting>
  <conditionalFormatting sqref="C5:F5">
    <cfRule type="containsBlanks" dxfId="72" priority="60">
      <formula>LEN(TRIM(C5))=0</formula>
    </cfRule>
  </conditionalFormatting>
  <conditionalFormatting sqref="C6:F6">
    <cfRule type="containsBlanks" dxfId="71" priority="59">
      <formula>LEN(TRIM(C6))=0</formula>
    </cfRule>
  </conditionalFormatting>
  <conditionalFormatting sqref="I6 L6">
    <cfRule type="containsBlanks" dxfId="70" priority="58">
      <formula>LEN(TRIM(I6))=0</formula>
    </cfRule>
  </conditionalFormatting>
  <conditionalFormatting sqref="B17">
    <cfRule type="expression" dxfId="69" priority="57">
      <formula>A17="☑"</formula>
    </cfRule>
  </conditionalFormatting>
  <conditionalFormatting sqref="E17">
    <cfRule type="expression" dxfId="68" priority="53">
      <formula>D17="☑"</formula>
    </cfRule>
  </conditionalFormatting>
  <conditionalFormatting sqref="H17">
    <cfRule type="expression" dxfId="67" priority="52">
      <formula>G17="☑"</formula>
    </cfRule>
  </conditionalFormatting>
  <conditionalFormatting sqref="K17">
    <cfRule type="expression" dxfId="66" priority="51">
      <formula>J17="☑"</formula>
    </cfRule>
  </conditionalFormatting>
  <conditionalFormatting sqref="B18">
    <cfRule type="expression" dxfId="65" priority="50">
      <formula>A18="☑"</formula>
    </cfRule>
  </conditionalFormatting>
  <conditionalFormatting sqref="E18">
    <cfRule type="expression" dxfId="64" priority="49">
      <formula>D18="☑"</formula>
    </cfRule>
  </conditionalFormatting>
  <conditionalFormatting sqref="H18">
    <cfRule type="expression" dxfId="63" priority="48">
      <formula>G18="☑"</formula>
    </cfRule>
  </conditionalFormatting>
  <conditionalFormatting sqref="K18">
    <cfRule type="expression" dxfId="62" priority="47">
      <formula>J18="☑"</formula>
    </cfRule>
  </conditionalFormatting>
  <conditionalFormatting sqref="B19">
    <cfRule type="expression" dxfId="61" priority="46">
      <formula>A19="☑"</formula>
    </cfRule>
  </conditionalFormatting>
  <conditionalFormatting sqref="E19">
    <cfRule type="expression" dxfId="60" priority="45">
      <formula>D19="☑"</formula>
    </cfRule>
  </conditionalFormatting>
  <conditionalFormatting sqref="H19">
    <cfRule type="expression" dxfId="59" priority="44">
      <formula>G19="☑"</formula>
    </cfRule>
  </conditionalFormatting>
  <conditionalFormatting sqref="K19">
    <cfRule type="expression" dxfId="58" priority="43">
      <formula>J19="☑"</formula>
    </cfRule>
  </conditionalFormatting>
  <conditionalFormatting sqref="B20">
    <cfRule type="expression" dxfId="57" priority="42">
      <formula>A20="☑"</formula>
    </cfRule>
  </conditionalFormatting>
  <conditionalFormatting sqref="E20">
    <cfRule type="expression" dxfId="56" priority="41">
      <formula>D20="☑"</formula>
    </cfRule>
  </conditionalFormatting>
  <conditionalFormatting sqref="H20">
    <cfRule type="expression" dxfId="55" priority="40">
      <formula>G20="☑"</formula>
    </cfRule>
  </conditionalFormatting>
  <conditionalFormatting sqref="K20">
    <cfRule type="expression" dxfId="54" priority="39">
      <formula>J20="☑"</formula>
    </cfRule>
  </conditionalFormatting>
  <conditionalFormatting sqref="B21">
    <cfRule type="expression" dxfId="53" priority="38">
      <formula>A21="☑"</formula>
    </cfRule>
  </conditionalFormatting>
  <conditionalFormatting sqref="E21">
    <cfRule type="expression" dxfId="52" priority="37">
      <formula>D21="☑"</formula>
    </cfRule>
  </conditionalFormatting>
  <conditionalFormatting sqref="H21">
    <cfRule type="expression" dxfId="51" priority="36">
      <formula>G21="☑"</formula>
    </cfRule>
  </conditionalFormatting>
  <conditionalFormatting sqref="K21">
    <cfRule type="expression" dxfId="50" priority="35">
      <formula>J21="☑"</formula>
    </cfRule>
  </conditionalFormatting>
  <conditionalFormatting sqref="B22">
    <cfRule type="expression" dxfId="49" priority="34">
      <formula>A22="☑"</formula>
    </cfRule>
  </conditionalFormatting>
  <conditionalFormatting sqref="E22">
    <cfRule type="expression" dxfId="48" priority="33">
      <formula>D22="☑"</formula>
    </cfRule>
  </conditionalFormatting>
  <conditionalFormatting sqref="H22">
    <cfRule type="expression" dxfId="47" priority="32">
      <formula>G22="☑"</formula>
    </cfRule>
  </conditionalFormatting>
  <conditionalFormatting sqref="K22">
    <cfRule type="expression" dxfId="46" priority="31">
      <formula>J22="☑"</formula>
    </cfRule>
  </conditionalFormatting>
  <conditionalFormatting sqref="B18">
    <cfRule type="expression" dxfId="45" priority="26">
      <formula>A18="☑"</formula>
    </cfRule>
  </conditionalFormatting>
  <conditionalFormatting sqref="E18">
    <cfRule type="expression" dxfId="44" priority="25">
      <formula>D18="☑"</formula>
    </cfRule>
  </conditionalFormatting>
  <conditionalFormatting sqref="H18">
    <cfRule type="expression" dxfId="43" priority="24">
      <formula>G18="☑"</formula>
    </cfRule>
  </conditionalFormatting>
  <conditionalFormatting sqref="K18">
    <cfRule type="expression" dxfId="42" priority="23">
      <formula>J18="☑"</formula>
    </cfRule>
  </conditionalFormatting>
  <conditionalFormatting sqref="B19">
    <cfRule type="expression" dxfId="41" priority="22">
      <formula>A19="☑"</formula>
    </cfRule>
  </conditionalFormatting>
  <conditionalFormatting sqref="E19">
    <cfRule type="expression" dxfId="40" priority="21">
      <formula>D19="☑"</formula>
    </cfRule>
  </conditionalFormatting>
  <conditionalFormatting sqref="H19">
    <cfRule type="expression" dxfId="39" priority="20">
      <formula>G19="☑"</formula>
    </cfRule>
  </conditionalFormatting>
  <conditionalFormatting sqref="K19">
    <cfRule type="expression" dxfId="38" priority="19">
      <formula>J19="☑"</formula>
    </cfRule>
  </conditionalFormatting>
  <conditionalFormatting sqref="B20">
    <cfRule type="expression" dxfId="37" priority="18">
      <formula>A20="☑"</formula>
    </cfRule>
  </conditionalFormatting>
  <conditionalFormatting sqref="E20">
    <cfRule type="expression" dxfId="36" priority="17">
      <formula>D20="☑"</formula>
    </cfRule>
  </conditionalFormatting>
  <conditionalFormatting sqref="H20">
    <cfRule type="expression" dxfId="35" priority="16">
      <formula>G20="☑"</formula>
    </cfRule>
  </conditionalFormatting>
  <conditionalFormatting sqref="K20">
    <cfRule type="expression" dxfId="34" priority="15">
      <formula>J20="☑"</formula>
    </cfRule>
  </conditionalFormatting>
  <conditionalFormatting sqref="B21">
    <cfRule type="expression" dxfId="33" priority="14">
      <formula>A21="☑"</formula>
    </cfRule>
  </conditionalFormatting>
  <conditionalFormatting sqref="E21">
    <cfRule type="expression" dxfId="32" priority="13">
      <formula>D21="☑"</formula>
    </cfRule>
  </conditionalFormatting>
  <conditionalFormatting sqref="H21">
    <cfRule type="expression" dxfId="31" priority="12">
      <formula>G21="☑"</formula>
    </cfRule>
  </conditionalFormatting>
  <conditionalFormatting sqref="K21">
    <cfRule type="expression" dxfId="30" priority="11">
      <formula>J21="☑"</formula>
    </cfRule>
  </conditionalFormatting>
  <conditionalFormatting sqref="B22">
    <cfRule type="expression" dxfId="29" priority="10">
      <formula>A22="☑"</formula>
    </cfRule>
  </conditionalFormatting>
  <conditionalFormatting sqref="E22">
    <cfRule type="expression" dxfId="28" priority="9">
      <formula>D22="☑"</formula>
    </cfRule>
  </conditionalFormatting>
  <conditionalFormatting sqref="H22">
    <cfRule type="expression" dxfId="27" priority="8">
      <formula>G22="☑"</formula>
    </cfRule>
  </conditionalFormatting>
  <conditionalFormatting sqref="K22">
    <cfRule type="expression" dxfId="26" priority="7">
      <formula>J22="☑"</formula>
    </cfRule>
  </conditionalFormatting>
  <conditionalFormatting sqref="L6">
    <cfRule type="expression" dxfId="25" priority="6">
      <formula>$I$6=""</formula>
    </cfRule>
  </conditionalFormatting>
  <conditionalFormatting sqref="I7 L7">
    <cfRule type="containsBlanks" dxfId="24" priority="5">
      <formula>LEN(TRIM(I7))=0</formula>
    </cfRule>
  </conditionalFormatting>
  <conditionalFormatting sqref="L7">
    <cfRule type="expression" dxfId="23" priority="4">
      <formula>$I$7=""</formula>
    </cfRule>
  </conditionalFormatting>
  <conditionalFormatting sqref="A17:A22 D17:D22 G17:G22 J17:J22">
    <cfRule type="cellIs" dxfId="22" priority="3" operator="equal">
      <formula>"☑"</formula>
    </cfRule>
  </conditionalFormatting>
  <conditionalFormatting sqref="C15:L15">
    <cfRule type="containsBlanks" dxfId="21" priority="1">
      <formula>LEN(TRIM(C15))=0</formula>
    </cfRule>
  </conditionalFormatting>
  <dataValidations count="7">
    <dataValidation type="list" allowBlank="1" showInputMessage="1" showErrorMessage="1" prompt="「その他」をお選びの方や、補足が必要な方は右欄へご記入下さい" sqref="C9">
      <formula1>"農林水産,鉱業・製造業,卸売・小売業・飲食店,建設・不動産業,金融・保険業,運輸・通信業,サービス業,情報サービス業,その他"</formula1>
    </dataValidation>
    <dataValidation type="textLength" operator="lessThanOrEqual" allowBlank="1" showInputMessage="1" showErrorMessage="1" error="100字を超えています" prompt="100字以内でご記入下さい" sqref="C8:L8">
      <formula1>100</formula1>
    </dataValidation>
    <dataValidation type="list" allowBlank="1" showInputMessage="1" showErrorMessage="1" sqref="D17:D22 G17:G22 A17:A22 J17:J22">
      <formula1>"□,☑"</formula1>
    </dataValidation>
    <dataValidation allowBlank="1" showInputMessage="1" showErrorMessage="1" prompt="特許・商標などはもちろん、知的財産にあたるもの、他社にはない技術・ノウハウがあれば記入して下さい" sqref="C14:L14"/>
    <dataValidation allowBlank="1" showInputMessage="1" showErrorMessage="1" prompt="法人組織の場合は、設立日をご記入下さい" sqref="C5:F5"/>
    <dataValidation type="date" allowBlank="1" showInputMessage="1" showErrorMessage="1" sqref="I6:K7">
      <formula1>1</formula1>
      <formula2>73050</formula2>
    </dataValidation>
    <dataValidation type="textLength" operator="lessThanOrEqual" allowBlank="1" showInputMessage="1" showErrorMessage="1" error="300文字以内でご記入下さい" promptTitle="300文字以内" prompt="セル内で改行したい時は_x000a_[Alt]ボタンを押しながら_x000a_[Enter]ボタンを押して下さい" sqref="C15:L15">
      <formula1>300</formula1>
    </dataValidation>
  </dataValidations>
  <printOptions horizontalCentered="1"/>
  <pageMargins left="0.78740157480314965" right="0.31496062992125984" top="0.55118110236220474" bottom="0.35433070866141736" header="0.31496062992125984" footer="0.31496062992125984"/>
  <pageSetup paperSize="9" orientation="portrait" r:id="rId1"/>
  <ignoredErrors>
    <ignoredError sqref="J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20"/>
  <sheetViews>
    <sheetView view="pageBreakPreview" zoomScale="70" zoomScaleNormal="85" zoomScaleSheetLayoutView="70" workbookViewId="0">
      <selection activeCell="D18" sqref="D18"/>
    </sheetView>
  </sheetViews>
  <sheetFormatPr defaultRowHeight="18.75"/>
  <cols>
    <col min="1" max="45" width="4.625" style="4" customWidth="1"/>
    <col min="46" max="16384" width="9" style="4"/>
  </cols>
  <sheetData>
    <row r="1" spans="1:44" ht="23.1" customHeight="1">
      <c r="A1" s="117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</row>
    <row r="2" spans="1:44" ht="23.1" customHeight="1">
      <c r="A2" s="118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</row>
    <row r="3" spans="1:44" ht="23.1" customHeight="1">
      <c r="A3" s="244" t="str">
        <f>IF('(2)Ⅰプロフィール記入シート'!C3="","",'(2)Ⅰプロフィール記入シート'!C3&amp;"の推移")</f>
        <v/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</row>
    <row r="4" spans="1:44" ht="23.1" customHeight="1">
      <c r="A4" s="245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</row>
    <row r="5" spans="1:44" ht="23.1" customHeight="1">
      <c r="A5" s="245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1:44" ht="23.1" customHeight="1">
      <c r="A6" s="245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 ht="23.1" customHeight="1">
      <c r="A7" s="24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4" ht="23.1" customHeight="1">
      <c r="A8" s="245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</row>
    <row r="9" spans="1:44" ht="23.1" customHeight="1">
      <c r="A9" s="245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</row>
    <row r="10" spans="1:44" ht="23.1" customHeight="1">
      <c r="A10" s="245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</row>
    <row r="11" spans="1:44" ht="23.1" customHeight="1">
      <c r="A11" s="245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</row>
    <row r="12" spans="1:44" ht="23.1" customHeight="1">
      <c r="A12" s="246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</row>
    <row r="13" spans="1:44" ht="24.95" customHeight="1">
      <c r="A13" s="260" t="s">
        <v>30</v>
      </c>
      <c r="B13" s="261"/>
      <c r="C13" s="261"/>
      <c r="D13" s="252" t="str">
        <f>'(1)入力専用シート'!C15</f>
        <v/>
      </c>
      <c r="E13" s="253"/>
      <c r="F13" s="253"/>
      <c r="G13" s="253"/>
      <c r="H13" s="252" t="str">
        <f>'(1)入力専用シート'!D15</f>
        <v/>
      </c>
      <c r="I13" s="253"/>
      <c r="J13" s="253"/>
      <c r="K13" s="253"/>
      <c r="L13" s="252" t="str">
        <f>'(1)入力専用シート'!E15</f>
        <v/>
      </c>
      <c r="M13" s="253"/>
      <c r="N13" s="253"/>
      <c r="O13" s="253"/>
      <c r="P13" s="252" t="str">
        <f>'(1)入力専用シート'!F15</f>
        <v/>
      </c>
      <c r="Q13" s="253"/>
      <c r="R13" s="253"/>
      <c r="S13" s="253"/>
      <c r="T13" s="252" t="str">
        <f>'(1)入力専用シート'!G15</f>
        <v/>
      </c>
      <c r="U13" s="253"/>
      <c r="V13" s="253"/>
      <c r="W13" s="253"/>
      <c r="X13" s="252" t="str">
        <f>'(1)入力専用シート'!H15</f>
        <v/>
      </c>
      <c r="Y13" s="253"/>
      <c r="Z13" s="253"/>
      <c r="AA13" s="253"/>
      <c r="AB13" s="252" t="str">
        <f>'(1)入力専用シート'!I15</f>
        <v/>
      </c>
      <c r="AC13" s="253"/>
      <c r="AD13" s="253"/>
      <c r="AE13" s="253"/>
      <c r="AF13" s="252" t="str">
        <f>'(1)入力専用シート'!J15</f>
        <v/>
      </c>
      <c r="AG13" s="253"/>
      <c r="AH13" s="253"/>
      <c r="AI13" s="253"/>
      <c r="AJ13" s="252" t="str">
        <f>'(1)入力専用シート'!K15</f>
        <v/>
      </c>
      <c r="AK13" s="253"/>
      <c r="AL13" s="253"/>
      <c r="AM13" s="253"/>
      <c r="AN13" s="252" t="str">
        <f>'(1)入力専用シート'!L15</f>
        <v/>
      </c>
      <c r="AO13" s="253"/>
      <c r="AP13" s="253"/>
      <c r="AQ13" s="253"/>
      <c r="AR13" s="114"/>
    </row>
    <row r="14" spans="1:44" ht="24.95" customHeight="1">
      <c r="A14" s="258" t="s">
        <v>41</v>
      </c>
      <c r="B14" s="259"/>
      <c r="C14" s="259"/>
      <c r="D14" s="252" t="str">
        <f>'(1)入力専用シート'!C16</f>
        <v/>
      </c>
      <c r="E14" s="253"/>
      <c r="F14" s="253"/>
      <c r="G14" s="253"/>
      <c r="H14" s="252" t="str">
        <f>'(1)入力専用シート'!D16</f>
        <v/>
      </c>
      <c r="I14" s="253"/>
      <c r="J14" s="253"/>
      <c r="K14" s="253"/>
      <c r="L14" s="252" t="str">
        <f>'(1)入力専用シート'!E16</f>
        <v/>
      </c>
      <c r="M14" s="253"/>
      <c r="N14" s="253"/>
      <c r="O14" s="253"/>
      <c r="P14" s="252" t="str">
        <f>'(1)入力専用シート'!F16</f>
        <v/>
      </c>
      <c r="Q14" s="253"/>
      <c r="R14" s="253"/>
      <c r="S14" s="253"/>
      <c r="T14" s="252" t="str">
        <f>'(1)入力専用シート'!G16</f>
        <v/>
      </c>
      <c r="U14" s="253"/>
      <c r="V14" s="253"/>
      <c r="W14" s="253"/>
      <c r="X14" s="252" t="str">
        <f>'(1)入力専用シート'!H16</f>
        <v/>
      </c>
      <c r="Y14" s="253"/>
      <c r="Z14" s="253"/>
      <c r="AA14" s="253"/>
      <c r="AB14" s="252" t="str">
        <f>'(1)入力専用シート'!I16</f>
        <v/>
      </c>
      <c r="AC14" s="253"/>
      <c r="AD14" s="253"/>
      <c r="AE14" s="253"/>
      <c r="AF14" s="252" t="str">
        <f>'(1)入力専用シート'!J16</f>
        <v/>
      </c>
      <c r="AG14" s="253"/>
      <c r="AH14" s="253"/>
      <c r="AI14" s="253"/>
      <c r="AJ14" s="252" t="str">
        <f>'(1)入力専用シート'!K16</f>
        <v/>
      </c>
      <c r="AK14" s="253"/>
      <c r="AL14" s="253"/>
      <c r="AM14" s="253"/>
      <c r="AN14" s="252" t="str">
        <f>'(1)入力専用シート'!L16</f>
        <v/>
      </c>
      <c r="AO14" s="253"/>
      <c r="AP14" s="253"/>
      <c r="AQ14" s="253"/>
      <c r="AR14" s="114"/>
    </row>
    <row r="15" spans="1:44" ht="24.95" customHeight="1">
      <c r="A15" s="256" t="s">
        <v>43</v>
      </c>
      <c r="B15" s="257"/>
      <c r="C15" s="257"/>
      <c r="D15" s="252" t="str">
        <f>'(1)入力専用シート'!C17</f>
        <v/>
      </c>
      <c r="E15" s="253"/>
      <c r="F15" s="253"/>
      <c r="G15" s="253"/>
      <c r="H15" s="252" t="str">
        <f>'(1)入力専用シート'!D17</f>
        <v/>
      </c>
      <c r="I15" s="253"/>
      <c r="J15" s="253"/>
      <c r="K15" s="253"/>
      <c r="L15" s="252" t="str">
        <f>'(1)入力専用シート'!E17</f>
        <v/>
      </c>
      <c r="M15" s="253"/>
      <c r="N15" s="253"/>
      <c r="O15" s="253"/>
      <c r="P15" s="252" t="str">
        <f>'(1)入力専用シート'!F17</f>
        <v/>
      </c>
      <c r="Q15" s="253"/>
      <c r="R15" s="253"/>
      <c r="S15" s="253"/>
      <c r="T15" s="252" t="str">
        <f>'(1)入力専用シート'!G17</f>
        <v/>
      </c>
      <c r="U15" s="253"/>
      <c r="V15" s="253"/>
      <c r="W15" s="253"/>
      <c r="X15" s="252" t="str">
        <f>'(1)入力専用シート'!H17</f>
        <v/>
      </c>
      <c r="Y15" s="253"/>
      <c r="Z15" s="253"/>
      <c r="AA15" s="253"/>
      <c r="AB15" s="252" t="str">
        <f>'(1)入力専用シート'!I17</f>
        <v/>
      </c>
      <c r="AC15" s="253"/>
      <c r="AD15" s="253"/>
      <c r="AE15" s="253"/>
      <c r="AF15" s="252" t="str">
        <f>'(1)入力専用シート'!J17</f>
        <v/>
      </c>
      <c r="AG15" s="253"/>
      <c r="AH15" s="253"/>
      <c r="AI15" s="253"/>
      <c r="AJ15" s="252" t="str">
        <f>'(1)入力専用シート'!K17</f>
        <v/>
      </c>
      <c r="AK15" s="253"/>
      <c r="AL15" s="253"/>
      <c r="AM15" s="253"/>
      <c r="AN15" s="252" t="str">
        <f>'(1)入力専用シート'!L17</f>
        <v/>
      </c>
      <c r="AO15" s="253"/>
      <c r="AP15" s="253"/>
      <c r="AQ15" s="253"/>
      <c r="AR15" s="114"/>
    </row>
    <row r="16" spans="1:44" ht="24.95" customHeight="1">
      <c r="A16" s="254" t="s">
        <v>42</v>
      </c>
      <c r="B16" s="255"/>
      <c r="C16" s="255"/>
      <c r="D16" s="252" t="str">
        <f>'(1)入力専用シート'!C18</f>
        <v/>
      </c>
      <c r="E16" s="253"/>
      <c r="F16" s="253"/>
      <c r="G16" s="253"/>
      <c r="H16" s="252" t="str">
        <f>'(1)入力専用シート'!D18</f>
        <v/>
      </c>
      <c r="I16" s="253"/>
      <c r="J16" s="253"/>
      <c r="K16" s="253"/>
      <c r="L16" s="252" t="str">
        <f>'(1)入力専用シート'!E18</f>
        <v/>
      </c>
      <c r="M16" s="253"/>
      <c r="N16" s="253"/>
      <c r="O16" s="253"/>
      <c r="P16" s="252" t="str">
        <f>'(1)入力専用シート'!F18</f>
        <v/>
      </c>
      <c r="Q16" s="253"/>
      <c r="R16" s="253"/>
      <c r="S16" s="253"/>
      <c r="T16" s="252" t="str">
        <f>'(1)入力専用シート'!G18</f>
        <v/>
      </c>
      <c r="U16" s="253"/>
      <c r="V16" s="253"/>
      <c r="W16" s="253"/>
      <c r="X16" s="252" t="str">
        <f>'(1)入力専用シート'!H18</f>
        <v/>
      </c>
      <c r="Y16" s="253"/>
      <c r="Z16" s="253"/>
      <c r="AA16" s="253"/>
      <c r="AB16" s="252" t="str">
        <f>'(1)入力専用シート'!I18</f>
        <v/>
      </c>
      <c r="AC16" s="253"/>
      <c r="AD16" s="253"/>
      <c r="AE16" s="253"/>
      <c r="AF16" s="252" t="str">
        <f>'(1)入力専用シート'!J18</f>
        <v/>
      </c>
      <c r="AG16" s="253"/>
      <c r="AH16" s="253"/>
      <c r="AI16" s="253"/>
      <c r="AJ16" s="252" t="str">
        <f>'(1)入力専用シート'!K18</f>
        <v/>
      </c>
      <c r="AK16" s="253"/>
      <c r="AL16" s="253"/>
      <c r="AM16" s="253"/>
      <c r="AN16" s="252" t="str">
        <f>'(1)入力専用シート'!L18</f>
        <v/>
      </c>
      <c r="AO16" s="253"/>
      <c r="AP16" s="253"/>
      <c r="AQ16" s="253"/>
      <c r="AR16" s="114"/>
    </row>
    <row r="17" spans="1:44" ht="20.100000000000001" customHeight="1">
      <c r="A17" s="249" t="s">
        <v>0</v>
      </c>
      <c r="B17" s="250"/>
      <c r="C17" s="251"/>
      <c r="D17" s="247" t="str">
        <f>INDEX('(1)入力専用シート'!$C$3:$L$3,ROUNDUP(COLUMN(A1)/4,0))</f>
        <v/>
      </c>
      <c r="E17" s="248"/>
      <c r="F17" s="248"/>
      <c r="G17" s="248"/>
      <c r="H17" s="247" t="str">
        <f>INDEX('(1)入力専用シート'!$C$3:$L$3,ROUNDUP(COLUMN(E1)/4,0))</f>
        <v/>
      </c>
      <c r="I17" s="248"/>
      <c r="J17" s="248"/>
      <c r="K17" s="248"/>
      <c r="L17" s="247" t="str">
        <f>INDEX('(1)入力専用シート'!$C$3:$L$3,ROUNDUP(COLUMN(I1)/4,0))</f>
        <v/>
      </c>
      <c r="M17" s="248"/>
      <c r="N17" s="248"/>
      <c r="O17" s="248"/>
      <c r="P17" s="247" t="str">
        <f>INDEX('(1)入力専用シート'!$C$3:$L$3,ROUNDUP(COLUMN(M1)/4,0))</f>
        <v/>
      </c>
      <c r="Q17" s="248"/>
      <c r="R17" s="248"/>
      <c r="S17" s="248"/>
      <c r="T17" s="247" t="str">
        <f>INDEX('(1)入力専用シート'!$C$3:$L$3,ROUNDUP(COLUMN(Q1)/4,0))</f>
        <v/>
      </c>
      <c r="U17" s="248"/>
      <c r="V17" s="248"/>
      <c r="W17" s="248"/>
      <c r="X17" s="247" t="str">
        <f>INDEX('(1)入力専用シート'!$C$3:$L$3,ROUNDUP(COLUMN(U1)/4,0))</f>
        <v/>
      </c>
      <c r="Y17" s="248"/>
      <c r="Z17" s="248"/>
      <c r="AA17" s="248"/>
      <c r="AB17" s="247" t="str">
        <f>INDEX('(1)入力専用シート'!$C$3:$L$3,ROUNDUP(COLUMN(Y1)/4,0))</f>
        <v/>
      </c>
      <c r="AC17" s="248"/>
      <c r="AD17" s="248"/>
      <c r="AE17" s="248"/>
      <c r="AF17" s="247" t="str">
        <f>INDEX('(1)入力専用シート'!$C$3:$L$3,ROUNDUP(COLUMN(AC1)/4,0))</f>
        <v/>
      </c>
      <c r="AG17" s="248"/>
      <c r="AH17" s="248"/>
      <c r="AI17" s="248"/>
      <c r="AJ17" s="247" t="str">
        <f>INDEX('(1)入力専用シート'!$C$3:$L$3,ROUNDUP(COLUMN(AG1)/4,0))</f>
        <v/>
      </c>
      <c r="AK17" s="248"/>
      <c r="AL17" s="248"/>
      <c r="AM17" s="248"/>
      <c r="AN17" s="247" t="str">
        <f>INDEX('(1)入力専用シート'!$C$3:$L$3,ROUNDUP(COLUMN(AK1)/4,0))</f>
        <v/>
      </c>
      <c r="AO17" s="248"/>
      <c r="AP17" s="248"/>
      <c r="AQ17" s="248"/>
      <c r="AR17" s="241" t="s">
        <v>94</v>
      </c>
    </row>
    <row r="18" spans="1:44" s="5" customFormat="1" ht="219.95" customHeight="1">
      <c r="A18" s="163" t="s">
        <v>270</v>
      </c>
      <c r="B18" s="262" t="s">
        <v>252</v>
      </c>
      <c r="C18" s="263"/>
      <c r="D18" s="79"/>
      <c r="E18" s="80"/>
      <c r="F18" s="80"/>
      <c r="G18" s="81"/>
      <c r="H18" s="79"/>
      <c r="I18" s="80"/>
      <c r="J18" s="80"/>
      <c r="K18" s="81"/>
      <c r="L18" s="79"/>
      <c r="M18" s="80"/>
      <c r="N18" s="80"/>
      <c r="O18" s="81"/>
      <c r="P18" s="79"/>
      <c r="Q18" s="80"/>
      <c r="R18" s="80"/>
      <c r="S18" s="81"/>
      <c r="T18" s="79"/>
      <c r="U18" s="80"/>
      <c r="V18" s="80"/>
      <c r="W18" s="81"/>
      <c r="X18" s="79"/>
      <c r="Y18" s="80"/>
      <c r="Z18" s="80"/>
      <c r="AA18" s="81"/>
      <c r="AB18" s="79"/>
      <c r="AC18" s="80"/>
      <c r="AD18" s="80"/>
      <c r="AE18" s="81"/>
      <c r="AF18" s="79"/>
      <c r="AG18" s="80"/>
      <c r="AH18" s="80"/>
      <c r="AI18" s="81"/>
      <c r="AJ18" s="79"/>
      <c r="AK18" s="80"/>
      <c r="AL18" s="80"/>
      <c r="AM18" s="81"/>
      <c r="AN18" s="79"/>
      <c r="AO18" s="80"/>
      <c r="AP18" s="80"/>
      <c r="AQ18" s="81"/>
      <c r="AR18" s="242"/>
    </row>
    <row r="19" spans="1:44" ht="20.100000000000001" customHeight="1">
      <c r="A19" s="249" t="s">
        <v>105</v>
      </c>
      <c r="B19" s="250"/>
      <c r="C19" s="251"/>
      <c r="D19" s="264" t="str">
        <f>IF('(2)Ⅰプロフィール記入シート'!$I$7="","",'(2)Ⅰプロフィール記入シート'!J2)</f>
        <v/>
      </c>
      <c r="E19" s="265"/>
      <c r="F19" s="265"/>
      <c r="G19" s="265"/>
      <c r="H19" s="264" t="str">
        <f>IF('(2)Ⅰプロフィール記入シート'!$I$7="","",$D$19+ROUNDUP(COLUMN(A1)/4,0))</f>
        <v/>
      </c>
      <c r="I19" s="265"/>
      <c r="J19" s="265"/>
      <c r="K19" s="265"/>
      <c r="L19" s="264" t="str">
        <f>IF('(2)Ⅰプロフィール記入シート'!$I$7="","",$D$19+ROUNDUP(COLUMN(E1)/4,0))</f>
        <v/>
      </c>
      <c r="M19" s="265"/>
      <c r="N19" s="265"/>
      <c r="O19" s="265"/>
      <c r="P19" s="264" t="str">
        <f>IF('(2)Ⅰプロフィール記入シート'!$I$7="","",$D$19+ROUNDUP(COLUMN(I1)/4,0))</f>
        <v/>
      </c>
      <c r="Q19" s="265"/>
      <c r="R19" s="265"/>
      <c r="S19" s="265"/>
      <c r="T19" s="264" t="str">
        <f>IF('(2)Ⅰプロフィール記入シート'!$I$7="","",$D$19+ROUNDUP(COLUMN(M1)/4,0))</f>
        <v/>
      </c>
      <c r="U19" s="265"/>
      <c r="V19" s="265"/>
      <c r="W19" s="265"/>
      <c r="X19" s="264" t="str">
        <f>IF('(2)Ⅰプロフィール記入シート'!$I$7="","",$D$19+ROUNDUP(COLUMN(Q1)/4,0))</f>
        <v/>
      </c>
      <c r="Y19" s="265"/>
      <c r="Z19" s="265"/>
      <c r="AA19" s="265"/>
      <c r="AB19" s="264" t="str">
        <f>IF('(2)Ⅰプロフィール記入シート'!$I$7="","",$D$19+ROUNDUP(COLUMN(U1)/4,0))</f>
        <v/>
      </c>
      <c r="AC19" s="265"/>
      <c r="AD19" s="265"/>
      <c r="AE19" s="265"/>
      <c r="AF19" s="264" t="str">
        <f>IF('(2)Ⅰプロフィール記入シート'!$I$7="","",$D$19+ROUNDUP(COLUMN(Y1)/4,0))</f>
        <v/>
      </c>
      <c r="AG19" s="265"/>
      <c r="AH19" s="265"/>
      <c r="AI19" s="265"/>
      <c r="AJ19" s="264" t="str">
        <f>IF('(2)Ⅰプロフィール記入シート'!$I$7="","",$D$19+ROUNDUP(COLUMN(AC1)/4,0))</f>
        <v/>
      </c>
      <c r="AK19" s="265"/>
      <c r="AL19" s="265"/>
      <c r="AM19" s="265"/>
      <c r="AN19" s="264" t="str">
        <f>IF('(2)Ⅰプロフィール記入シート'!$I$7="","",$D$19+ROUNDUP(COLUMN(AG1)/4,0))</f>
        <v/>
      </c>
      <c r="AO19" s="265"/>
      <c r="AP19" s="265"/>
      <c r="AQ19" s="265"/>
      <c r="AR19" s="242"/>
    </row>
    <row r="20" spans="1:44" ht="219.95" customHeight="1">
      <c r="A20" s="163" t="s">
        <v>271</v>
      </c>
      <c r="B20" s="262" t="s">
        <v>253</v>
      </c>
      <c r="C20" s="263"/>
      <c r="D20" s="82"/>
      <c r="E20" s="83"/>
      <c r="F20" s="83"/>
      <c r="G20" s="84"/>
      <c r="H20" s="82"/>
      <c r="I20" s="83"/>
      <c r="J20" s="83"/>
      <c r="K20" s="84"/>
      <c r="L20" s="82"/>
      <c r="M20" s="83"/>
      <c r="N20" s="83"/>
      <c r="O20" s="84"/>
      <c r="P20" s="82"/>
      <c r="Q20" s="83"/>
      <c r="R20" s="83"/>
      <c r="S20" s="84"/>
      <c r="T20" s="82"/>
      <c r="U20" s="83"/>
      <c r="V20" s="83"/>
      <c r="W20" s="84"/>
      <c r="X20" s="82"/>
      <c r="Y20" s="83"/>
      <c r="Z20" s="83"/>
      <c r="AA20" s="84"/>
      <c r="AB20" s="82"/>
      <c r="AC20" s="83"/>
      <c r="AD20" s="83"/>
      <c r="AE20" s="84"/>
      <c r="AF20" s="82"/>
      <c r="AG20" s="83"/>
      <c r="AH20" s="83"/>
      <c r="AI20" s="84"/>
      <c r="AJ20" s="82"/>
      <c r="AK20" s="83"/>
      <c r="AL20" s="83"/>
      <c r="AM20" s="84"/>
      <c r="AN20" s="82"/>
      <c r="AO20" s="83"/>
      <c r="AP20" s="83"/>
      <c r="AQ20" s="84"/>
      <c r="AR20" s="243"/>
    </row>
  </sheetData>
  <sheetProtection password="CECB" sheet="1" objects="1" scenarios="1"/>
  <mergeCells count="70">
    <mergeCell ref="B20:C20"/>
    <mergeCell ref="B18:C18"/>
    <mergeCell ref="AN19:AQ19"/>
    <mergeCell ref="T19:W19"/>
    <mergeCell ref="X19:AA19"/>
    <mergeCell ref="AB19:AE19"/>
    <mergeCell ref="AF19:AI19"/>
    <mergeCell ref="AJ19:AM19"/>
    <mergeCell ref="A19:C19"/>
    <mergeCell ref="D19:G19"/>
    <mergeCell ref="H19:K19"/>
    <mergeCell ref="L19:O19"/>
    <mergeCell ref="P19:S19"/>
    <mergeCell ref="T13:W13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J14:AM14"/>
    <mergeCell ref="AN14:AQ14"/>
    <mergeCell ref="X13:AA13"/>
    <mergeCell ref="AB13:AE13"/>
    <mergeCell ref="AF13:AI13"/>
    <mergeCell ref="AJ13:AM13"/>
    <mergeCell ref="AN13:AQ13"/>
    <mergeCell ref="T15:W15"/>
    <mergeCell ref="T14:W14"/>
    <mergeCell ref="X14:AA14"/>
    <mergeCell ref="AB14:AE14"/>
    <mergeCell ref="AF14:AI14"/>
    <mergeCell ref="X15:AA15"/>
    <mergeCell ref="AB15:AE15"/>
    <mergeCell ref="AF15:AI15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X16:AA16"/>
    <mergeCell ref="AB16:AE16"/>
    <mergeCell ref="AF16:AI16"/>
    <mergeCell ref="AJ16:AM16"/>
    <mergeCell ref="AN16:AQ16"/>
    <mergeCell ref="AR17:AR20"/>
    <mergeCell ref="A3:A12"/>
    <mergeCell ref="AF17:AI17"/>
    <mergeCell ref="AJ17:AM17"/>
    <mergeCell ref="AN17:AQ17"/>
    <mergeCell ref="A17:C17"/>
    <mergeCell ref="D17:G17"/>
    <mergeCell ref="H17:K17"/>
    <mergeCell ref="L17:O17"/>
    <mergeCell ref="P17:S17"/>
    <mergeCell ref="T17:W17"/>
    <mergeCell ref="X17:AA17"/>
    <mergeCell ref="AB17:AE17"/>
    <mergeCell ref="T16:W16"/>
    <mergeCell ref="AJ15:AM15"/>
    <mergeCell ref="AN15:AQ15"/>
  </mergeCells>
  <phoneticPr fontId="4"/>
  <conditionalFormatting sqref="D14:AQ14">
    <cfRule type="cellIs" dxfId="20" priority="1" operator="lessThan">
      <formula>0</formula>
    </cfRule>
  </conditionalFormatting>
  <printOptions horizontalCentered="1"/>
  <pageMargins left="0.78740157480314965" right="0.31496062992125984" top="0.55118110236220474" bottom="0.55118110236220474" header="0.31496062992125984" footer="0.31496062992125984"/>
  <pageSetup paperSize="8" scale="98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.1" manualMin="0" type="column" displayEmptyCellsAs="gap" minAxisType="custom" maxAxisType="custom">
          <x14:colorSeries theme="9" tint="0.39997558519241921"/>
          <x14:colorNegative theme="0" tint="-0.499984740745262"/>
          <x14:colorAxis rgb="FF000000"/>
          <x14:colorMarkers theme="9" tint="0.79998168889431442"/>
          <x14:colorFirst theme="9" tint="-0.249977111117893"/>
          <x14:colorLast theme="9" tint="-0.249977111117893"/>
          <x14:colorHigh theme="9" tint="-0.499984740745262"/>
          <x14:colorLow theme="9" tint="-0.499984740745262"/>
          <x14:sparklines>
            <x14:sparkline>
              <xm:f>'(3)Ⅱ自社10年史記入シート'!D14:D14</xm:f>
              <xm:sqref>D14</xm:sqref>
            </x14:sparkline>
            <x14:sparkline>
              <xm:f>'(3)Ⅱ自社10年史記入シート'!E14:E14</xm:f>
              <xm:sqref>E14</xm:sqref>
            </x14:sparkline>
            <x14:sparkline>
              <xm:f>'(3)Ⅱ自社10年史記入シート'!F14:F14</xm:f>
              <xm:sqref>F14</xm:sqref>
            </x14:sparkline>
            <x14:sparkline>
              <xm:f>'(3)Ⅱ自社10年史記入シート'!G14:G14</xm:f>
              <xm:sqref>G14</xm:sqref>
            </x14:sparkline>
            <x14:sparkline>
              <xm:f>'(3)Ⅱ自社10年史記入シート'!H14:H14</xm:f>
              <xm:sqref>H14</xm:sqref>
            </x14:sparkline>
            <x14:sparkline>
              <xm:f>'(3)Ⅱ自社10年史記入シート'!I14:I14</xm:f>
              <xm:sqref>I14</xm:sqref>
            </x14:sparkline>
            <x14:sparkline>
              <xm:f>'(3)Ⅱ自社10年史記入シート'!J14:J14</xm:f>
              <xm:sqref>J14</xm:sqref>
            </x14:sparkline>
            <x14:sparkline>
              <xm:f>'(3)Ⅱ自社10年史記入シート'!K14:K14</xm:f>
              <xm:sqref>K14</xm:sqref>
            </x14:sparkline>
            <x14:sparkline>
              <xm:f>'(3)Ⅱ自社10年史記入シート'!L14:L14</xm:f>
              <xm:sqref>L14</xm:sqref>
            </x14:sparkline>
            <x14:sparkline>
              <xm:f>'(3)Ⅱ自社10年史記入シート'!M14:M14</xm:f>
              <xm:sqref>M14</xm:sqref>
            </x14:sparkline>
            <x14:sparkline>
              <xm:f>'(3)Ⅱ自社10年史記入シート'!N14:N14</xm:f>
              <xm:sqref>N14</xm:sqref>
            </x14:sparkline>
            <x14:sparkline>
              <xm:f>'(3)Ⅱ自社10年史記入シート'!O14:O14</xm:f>
              <xm:sqref>O14</xm:sqref>
            </x14:sparkline>
            <x14:sparkline>
              <xm:f>'(3)Ⅱ自社10年史記入シート'!P14:P14</xm:f>
              <xm:sqref>P14</xm:sqref>
            </x14:sparkline>
            <x14:sparkline>
              <xm:f>'(3)Ⅱ自社10年史記入シート'!Q14:Q14</xm:f>
              <xm:sqref>Q14</xm:sqref>
            </x14:sparkline>
            <x14:sparkline>
              <xm:f>'(3)Ⅱ自社10年史記入シート'!R14:R14</xm:f>
              <xm:sqref>R14</xm:sqref>
            </x14:sparkline>
            <x14:sparkline>
              <xm:f>'(3)Ⅱ自社10年史記入シート'!S14:S14</xm:f>
              <xm:sqref>S14</xm:sqref>
            </x14:sparkline>
            <x14:sparkline>
              <xm:f>'(3)Ⅱ自社10年史記入シート'!T14:T14</xm:f>
              <xm:sqref>T14</xm:sqref>
            </x14:sparkline>
            <x14:sparkline>
              <xm:f>'(3)Ⅱ自社10年史記入シート'!U14:U14</xm:f>
              <xm:sqref>U14</xm:sqref>
            </x14:sparkline>
            <x14:sparkline>
              <xm:f>'(3)Ⅱ自社10年史記入シート'!V14:V14</xm:f>
              <xm:sqref>V14</xm:sqref>
            </x14:sparkline>
            <x14:sparkline>
              <xm:f>'(3)Ⅱ自社10年史記入シート'!W14:W14</xm:f>
              <xm:sqref>W14</xm:sqref>
            </x14:sparkline>
            <x14:sparkline>
              <xm:f>'(3)Ⅱ自社10年史記入シート'!X14:X14</xm:f>
              <xm:sqref>X14</xm:sqref>
            </x14:sparkline>
            <x14:sparkline>
              <xm:f>'(3)Ⅱ自社10年史記入シート'!Y14:Y14</xm:f>
              <xm:sqref>Y14</xm:sqref>
            </x14:sparkline>
            <x14:sparkline>
              <xm:f>'(3)Ⅱ自社10年史記入シート'!Z14:Z14</xm:f>
              <xm:sqref>Z14</xm:sqref>
            </x14:sparkline>
            <x14:sparkline>
              <xm:f>'(3)Ⅱ自社10年史記入シート'!AA14:AA14</xm:f>
              <xm:sqref>AA14</xm:sqref>
            </x14:sparkline>
            <x14:sparkline>
              <xm:f>'(3)Ⅱ自社10年史記入シート'!AB14:AB14</xm:f>
              <xm:sqref>AB14</xm:sqref>
            </x14:sparkline>
            <x14:sparkline>
              <xm:f>'(3)Ⅱ自社10年史記入シート'!AC14:AC14</xm:f>
              <xm:sqref>AC14</xm:sqref>
            </x14:sparkline>
            <x14:sparkline>
              <xm:f>'(3)Ⅱ自社10年史記入シート'!AD14:AD14</xm:f>
              <xm:sqref>AD14</xm:sqref>
            </x14:sparkline>
            <x14:sparkline>
              <xm:f>'(3)Ⅱ自社10年史記入シート'!AE14:AE14</xm:f>
              <xm:sqref>AE14</xm:sqref>
            </x14:sparkline>
            <x14:sparkline>
              <xm:f>'(3)Ⅱ自社10年史記入シート'!AF14:AF14</xm:f>
              <xm:sqref>AF14</xm:sqref>
            </x14:sparkline>
            <x14:sparkline>
              <xm:f>'(3)Ⅱ自社10年史記入シート'!AG14:AG14</xm:f>
              <xm:sqref>AG14</xm:sqref>
            </x14:sparkline>
            <x14:sparkline>
              <xm:f>'(3)Ⅱ自社10年史記入シート'!AH14:AH14</xm:f>
              <xm:sqref>AH14</xm:sqref>
            </x14:sparkline>
            <x14:sparkline>
              <xm:f>'(3)Ⅱ自社10年史記入シート'!AI14:AI14</xm:f>
              <xm:sqref>AI14</xm:sqref>
            </x14:sparkline>
            <x14:sparkline>
              <xm:f>'(3)Ⅱ自社10年史記入シート'!AJ14:AJ14</xm:f>
              <xm:sqref>AJ14</xm:sqref>
            </x14:sparkline>
            <x14:sparkline>
              <xm:f>'(3)Ⅱ自社10年史記入シート'!AK14:AK14</xm:f>
              <xm:sqref>AK14</xm:sqref>
            </x14:sparkline>
            <x14:sparkline>
              <xm:f>'(3)Ⅱ自社10年史記入シート'!AL14:AL14</xm:f>
              <xm:sqref>AL14</xm:sqref>
            </x14:sparkline>
            <x14:sparkline>
              <xm:f>'(3)Ⅱ自社10年史記入シート'!AM14:AM14</xm:f>
              <xm:sqref>AM14</xm:sqref>
            </x14:sparkline>
            <x14:sparkline>
              <xm:f>'(3)Ⅱ自社10年史記入シート'!AN14:AN14</xm:f>
              <xm:sqref>AN14</xm:sqref>
            </x14:sparkline>
            <x14:sparkline>
              <xm:f>'(3)Ⅱ自社10年史記入シート'!AO14:AO14</xm:f>
              <xm:sqref>AO14</xm:sqref>
            </x14:sparkline>
            <x14:sparkline>
              <xm:f>'(3)Ⅱ自社10年史記入シート'!AP14:AP14</xm:f>
              <xm:sqref>AP14</xm:sqref>
            </x14:sparkline>
            <x14:sparkline>
              <xm:f>'(3)Ⅱ自社10年史記入シート'!AQ14:AQ14</xm:f>
              <xm:sqref>AQ14</xm:sqref>
            </x14:sparkline>
          </x14:sparklines>
        </x14:sparklineGroup>
        <x14:sparklineGroup manualMax="1" manualMin="0" type="column" displayEmptyCellsAs="gap" minAxisType="custom" maxAxisType="custom">
          <x14:colorSeries theme="5" tint="0.39997558519241921"/>
          <x14:colorNegative theme="0" tint="-0.499984740745262"/>
          <x14:colorAxis rgb="FF000000"/>
          <x14:colorMarkers theme="5" tint="0.79998168889431442"/>
          <x14:colorFirst theme="5" tint="-0.249977111117893"/>
          <x14:colorLast theme="5" tint="-0.249977111117893"/>
          <x14:colorHigh theme="5" tint="-0.499984740745262"/>
          <x14:colorLow theme="5" tint="-0.499984740745262"/>
          <x14:sparklines>
            <x14:sparkline>
              <xm:f>'(3)Ⅱ自社10年史記入シート'!D13:D13</xm:f>
              <xm:sqref>D13</xm:sqref>
            </x14:sparkline>
            <x14:sparkline>
              <xm:f>'(3)Ⅱ自社10年史記入シート'!E13:E13</xm:f>
              <xm:sqref>E13</xm:sqref>
            </x14:sparkline>
            <x14:sparkline>
              <xm:f>'(3)Ⅱ自社10年史記入シート'!F13:F13</xm:f>
              <xm:sqref>F13</xm:sqref>
            </x14:sparkline>
            <x14:sparkline>
              <xm:f>'(3)Ⅱ自社10年史記入シート'!G13:G13</xm:f>
              <xm:sqref>G13</xm:sqref>
            </x14:sparkline>
            <x14:sparkline>
              <xm:f>'(3)Ⅱ自社10年史記入シート'!H13:H13</xm:f>
              <xm:sqref>H13</xm:sqref>
            </x14:sparkline>
            <x14:sparkline>
              <xm:f>'(3)Ⅱ自社10年史記入シート'!I13:I13</xm:f>
              <xm:sqref>I13</xm:sqref>
            </x14:sparkline>
            <x14:sparkline>
              <xm:f>'(3)Ⅱ自社10年史記入シート'!J13:J13</xm:f>
              <xm:sqref>J13</xm:sqref>
            </x14:sparkline>
            <x14:sparkline>
              <xm:f>'(3)Ⅱ自社10年史記入シート'!K13:K13</xm:f>
              <xm:sqref>K13</xm:sqref>
            </x14:sparkline>
            <x14:sparkline>
              <xm:f>'(3)Ⅱ自社10年史記入シート'!L13:L13</xm:f>
              <xm:sqref>L13</xm:sqref>
            </x14:sparkline>
            <x14:sparkline>
              <xm:f>'(3)Ⅱ自社10年史記入シート'!M13:M13</xm:f>
              <xm:sqref>M13</xm:sqref>
            </x14:sparkline>
            <x14:sparkline>
              <xm:f>'(3)Ⅱ自社10年史記入シート'!N13:N13</xm:f>
              <xm:sqref>N13</xm:sqref>
            </x14:sparkline>
            <x14:sparkline>
              <xm:f>'(3)Ⅱ自社10年史記入シート'!O13:O13</xm:f>
              <xm:sqref>O13</xm:sqref>
            </x14:sparkline>
            <x14:sparkline>
              <xm:f>'(3)Ⅱ自社10年史記入シート'!P13:P13</xm:f>
              <xm:sqref>P13</xm:sqref>
            </x14:sparkline>
            <x14:sparkline>
              <xm:f>'(3)Ⅱ自社10年史記入シート'!Q13:Q13</xm:f>
              <xm:sqref>Q13</xm:sqref>
            </x14:sparkline>
            <x14:sparkline>
              <xm:f>'(3)Ⅱ自社10年史記入シート'!R13:R13</xm:f>
              <xm:sqref>R13</xm:sqref>
            </x14:sparkline>
            <x14:sparkline>
              <xm:f>'(3)Ⅱ自社10年史記入シート'!S13:S13</xm:f>
              <xm:sqref>S13</xm:sqref>
            </x14:sparkline>
            <x14:sparkline>
              <xm:f>'(3)Ⅱ自社10年史記入シート'!T13:T13</xm:f>
              <xm:sqref>T13</xm:sqref>
            </x14:sparkline>
            <x14:sparkline>
              <xm:f>'(3)Ⅱ自社10年史記入シート'!U13:U13</xm:f>
              <xm:sqref>U13</xm:sqref>
            </x14:sparkline>
            <x14:sparkline>
              <xm:f>'(3)Ⅱ自社10年史記入シート'!V13:V13</xm:f>
              <xm:sqref>V13</xm:sqref>
            </x14:sparkline>
            <x14:sparkline>
              <xm:f>'(3)Ⅱ自社10年史記入シート'!W13:W13</xm:f>
              <xm:sqref>W13</xm:sqref>
            </x14:sparkline>
            <x14:sparkline>
              <xm:f>'(3)Ⅱ自社10年史記入シート'!X13:X13</xm:f>
              <xm:sqref>X13</xm:sqref>
            </x14:sparkline>
            <x14:sparkline>
              <xm:f>'(3)Ⅱ自社10年史記入シート'!Y13:Y13</xm:f>
              <xm:sqref>Y13</xm:sqref>
            </x14:sparkline>
            <x14:sparkline>
              <xm:f>'(3)Ⅱ自社10年史記入シート'!Z13:Z13</xm:f>
              <xm:sqref>Z13</xm:sqref>
            </x14:sparkline>
            <x14:sparkline>
              <xm:f>'(3)Ⅱ自社10年史記入シート'!AA13:AA13</xm:f>
              <xm:sqref>AA13</xm:sqref>
            </x14:sparkline>
            <x14:sparkline>
              <xm:f>'(3)Ⅱ自社10年史記入シート'!AB13:AB13</xm:f>
              <xm:sqref>AB13</xm:sqref>
            </x14:sparkline>
            <x14:sparkline>
              <xm:f>'(3)Ⅱ自社10年史記入シート'!AC13:AC13</xm:f>
              <xm:sqref>AC13</xm:sqref>
            </x14:sparkline>
            <x14:sparkline>
              <xm:f>'(3)Ⅱ自社10年史記入シート'!AD13:AD13</xm:f>
              <xm:sqref>AD13</xm:sqref>
            </x14:sparkline>
            <x14:sparkline>
              <xm:f>'(3)Ⅱ自社10年史記入シート'!AE13:AE13</xm:f>
              <xm:sqref>AE13</xm:sqref>
            </x14:sparkline>
            <x14:sparkline>
              <xm:f>'(3)Ⅱ自社10年史記入シート'!AF13:AF13</xm:f>
              <xm:sqref>AF13</xm:sqref>
            </x14:sparkline>
            <x14:sparkline>
              <xm:f>'(3)Ⅱ自社10年史記入シート'!AG13:AG13</xm:f>
              <xm:sqref>AG13</xm:sqref>
            </x14:sparkline>
            <x14:sparkline>
              <xm:f>'(3)Ⅱ自社10年史記入シート'!AH13:AH13</xm:f>
              <xm:sqref>AH13</xm:sqref>
            </x14:sparkline>
            <x14:sparkline>
              <xm:f>'(3)Ⅱ自社10年史記入シート'!AI13:AI13</xm:f>
              <xm:sqref>AI13</xm:sqref>
            </x14:sparkline>
            <x14:sparkline>
              <xm:f>'(3)Ⅱ自社10年史記入シート'!AJ13:AJ13</xm:f>
              <xm:sqref>AJ13</xm:sqref>
            </x14:sparkline>
            <x14:sparkline>
              <xm:f>'(3)Ⅱ自社10年史記入シート'!AK13:AK13</xm:f>
              <xm:sqref>AK13</xm:sqref>
            </x14:sparkline>
            <x14:sparkline>
              <xm:f>'(3)Ⅱ自社10年史記入シート'!AL13:AL13</xm:f>
              <xm:sqref>AL13</xm:sqref>
            </x14:sparkline>
            <x14:sparkline>
              <xm:f>'(3)Ⅱ自社10年史記入シート'!AM13:AM13</xm:f>
              <xm:sqref>AM13</xm:sqref>
            </x14:sparkline>
            <x14:sparkline>
              <xm:f>'(3)Ⅱ自社10年史記入シート'!AN13:AN13</xm:f>
              <xm:sqref>AN13</xm:sqref>
            </x14:sparkline>
            <x14:sparkline>
              <xm:f>'(3)Ⅱ自社10年史記入シート'!AO13:AO13</xm:f>
              <xm:sqref>AO13</xm:sqref>
            </x14:sparkline>
            <x14:sparkline>
              <xm:f>'(3)Ⅱ自社10年史記入シート'!AP13:AP13</xm:f>
              <xm:sqref>AP13</xm:sqref>
            </x14:sparkline>
            <x14:sparkline>
              <xm:f>'(3)Ⅱ自社10年史記入シート'!AQ13:AQ13</xm:f>
              <xm:sqref>AQ13</xm:sqref>
            </x14:sparkline>
          </x14:sparklines>
        </x14:sparklineGroup>
        <x14:sparklineGroup manualMax="1.5" manualMin="0" type="column" displayEmptyCellsAs="gap" minAxisType="custom" maxAxisType="custom">
          <x14:colorSeries theme="8" tint="0.39997558519241921"/>
          <x14:colorNegative theme="0" tint="-0.499984740745262"/>
          <x14:colorAxis rgb="FF000000"/>
          <x14:colorMarkers theme="8" tint="0.79998168889431442"/>
          <x14:colorFirst theme="8" tint="-0.249977111117893"/>
          <x14:colorLast theme="8" tint="-0.249977111117893"/>
          <x14:colorHigh theme="8" tint="-0.499984740745262"/>
          <x14:colorLow theme="8" tint="-0.499984740745262"/>
          <x14:sparklines>
            <x14:sparkline>
              <xm:f>'(3)Ⅱ自社10年史記入シート'!D15:D15</xm:f>
              <xm:sqref>D15</xm:sqref>
            </x14:sparkline>
            <x14:sparkline>
              <xm:f>'(3)Ⅱ自社10年史記入シート'!E15:E15</xm:f>
              <xm:sqref>E15</xm:sqref>
            </x14:sparkline>
            <x14:sparkline>
              <xm:f>'(3)Ⅱ自社10年史記入シート'!F15:F15</xm:f>
              <xm:sqref>F15</xm:sqref>
            </x14:sparkline>
            <x14:sparkline>
              <xm:f>'(3)Ⅱ自社10年史記入シート'!G15:G15</xm:f>
              <xm:sqref>G15</xm:sqref>
            </x14:sparkline>
            <x14:sparkline>
              <xm:f>'(3)Ⅱ自社10年史記入シート'!H15:H15</xm:f>
              <xm:sqref>H15</xm:sqref>
            </x14:sparkline>
            <x14:sparkline>
              <xm:f>'(3)Ⅱ自社10年史記入シート'!I15:I15</xm:f>
              <xm:sqref>I15</xm:sqref>
            </x14:sparkline>
            <x14:sparkline>
              <xm:f>'(3)Ⅱ自社10年史記入シート'!J15:J15</xm:f>
              <xm:sqref>J15</xm:sqref>
            </x14:sparkline>
            <x14:sparkline>
              <xm:f>'(3)Ⅱ自社10年史記入シート'!K15:K15</xm:f>
              <xm:sqref>K15</xm:sqref>
            </x14:sparkline>
            <x14:sparkline>
              <xm:f>'(3)Ⅱ自社10年史記入シート'!L15:L15</xm:f>
              <xm:sqref>L15</xm:sqref>
            </x14:sparkline>
            <x14:sparkline>
              <xm:f>'(3)Ⅱ自社10年史記入シート'!M15:M15</xm:f>
              <xm:sqref>M15</xm:sqref>
            </x14:sparkline>
            <x14:sparkline>
              <xm:f>'(3)Ⅱ自社10年史記入シート'!N15:N15</xm:f>
              <xm:sqref>N15</xm:sqref>
            </x14:sparkline>
            <x14:sparkline>
              <xm:f>'(3)Ⅱ自社10年史記入シート'!O15:O15</xm:f>
              <xm:sqref>O15</xm:sqref>
            </x14:sparkline>
            <x14:sparkline>
              <xm:f>'(3)Ⅱ自社10年史記入シート'!P15:P15</xm:f>
              <xm:sqref>P15</xm:sqref>
            </x14:sparkline>
            <x14:sparkline>
              <xm:f>'(3)Ⅱ自社10年史記入シート'!Q15:Q15</xm:f>
              <xm:sqref>Q15</xm:sqref>
            </x14:sparkline>
            <x14:sparkline>
              <xm:f>'(3)Ⅱ自社10年史記入シート'!R15:R15</xm:f>
              <xm:sqref>R15</xm:sqref>
            </x14:sparkline>
            <x14:sparkline>
              <xm:f>'(3)Ⅱ自社10年史記入シート'!S15:S15</xm:f>
              <xm:sqref>S15</xm:sqref>
            </x14:sparkline>
            <x14:sparkline>
              <xm:f>'(3)Ⅱ自社10年史記入シート'!T15:T15</xm:f>
              <xm:sqref>T15</xm:sqref>
            </x14:sparkline>
            <x14:sparkline>
              <xm:f>'(3)Ⅱ自社10年史記入シート'!U15:U15</xm:f>
              <xm:sqref>U15</xm:sqref>
            </x14:sparkline>
            <x14:sparkline>
              <xm:f>'(3)Ⅱ自社10年史記入シート'!V15:V15</xm:f>
              <xm:sqref>V15</xm:sqref>
            </x14:sparkline>
            <x14:sparkline>
              <xm:f>'(3)Ⅱ自社10年史記入シート'!W15:W15</xm:f>
              <xm:sqref>W15</xm:sqref>
            </x14:sparkline>
            <x14:sparkline>
              <xm:f>'(3)Ⅱ自社10年史記入シート'!X15:X15</xm:f>
              <xm:sqref>X15</xm:sqref>
            </x14:sparkline>
            <x14:sparkline>
              <xm:f>'(3)Ⅱ自社10年史記入シート'!Y15:Y15</xm:f>
              <xm:sqref>Y15</xm:sqref>
            </x14:sparkline>
            <x14:sparkline>
              <xm:f>'(3)Ⅱ自社10年史記入シート'!Z15:Z15</xm:f>
              <xm:sqref>Z15</xm:sqref>
            </x14:sparkline>
            <x14:sparkline>
              <xm:f>'(3)Ⅱ自社10年史記入シート'!AA15:AA15</xm:f>
              <xm:sqref>AA15</xm:sqref>
            </x14:sparkline>
            <x14:sparkline>
              <xm:f>'(3)Ⅱ自社10年史記入シート'!AB15:AB15</xm:f>
              <xm:sqref>AB15</xm:sqref>
            </x14:sparkline>
            <x14:sparkline>
              <xm:f>'(3)Ⅱ自社10年史記入シート'!AC15:AC15</xm:f>
              <xm:sqref>AC15</xm:sqref>
            </x14:sparkline>
            <x14:sparkline>
              <xm:f>'(3)Ⅱ自社10年史記入シート'!AD15:AD15</xm:f>
              <xm:sqref>AD15</xm:sqref>
            </x14:sparkline>
            <x14:sparkline>
              <xm:f>'(3)Ⅱ自社10年史記入シート'!AE15:AE15</xm:f>
              <xm:sqref>AE15</xm:sqref>
            </x14:sparkline>
            <x14:sparkline>
              <xm:f>'(3)Ⅱ自社10年史記入シート'!AF15:AF15</xm:f>
              <xm:sqref>AF15</xm:sqref>
            </x14:sparkline>
            <x14:sparkline>
              <xm:f>'(3)Ⅱ自社10年史記入シート'!AG15:AG15</xm:f>
              <xm:sqref>AG15</xm:sqref>
            </x14:sparkline>
            <x14:sparkline>
              <xm:f>'(3)Ⅱ自社10年史記入シート'!AH15:AH15</xm:f>
              <xm:sqref>AH15</xm:sqref>
            </x14:sparkline>
            <x14:sparkline>
              <xm:f>'(3)Ⅱ自社10年史記入シート'!AI15:AI15</xm:f>
              <xm:sqref>AI15</xm:sqref>
            </x14:sparkline>
            <x14:sparkline>
              <xm:f>'(3)Ⅱ自社10年史記入シート'!AJ15:AJ15</xm:f>
              <xm:sqref>AJ15</xm:sqref>
            </x14:sparkline>
            <x14:sparkline>
              <xm:f>'(3)Ⅱ自社10年史記入シート'!AK15:AK15</xm:f>
              <xm:sqref>AK15</xm:sqref>
            </x14:sparkline>
            <x14:sparkline>
              <xm:f>'(3)Ⅱ自社10年史記入シート'!AL15:AL15</xm:f>
              <xm:sqref>AL15</xm:sqref>
            </x14:sparkline>
            <x14:sparkline>
              <xm:f>'(3)Ⅱ自社10年史記入シート'!AM15:AM15</xm:f>
              <xm:sqref>AM15</xm:sqref>
            </x14:sparkline>
            <x14:sparkline>
              <xm:f>'(3)Ⅱ自社10年史記入シート'!AN15:AN15</xm:f>
              <xm:sqref>AN15</xm:sqref>
            </x14:sparkline>
            <x14:sparkline>
              <xm:f>'(3)Ⅱ自社10年史記入シート'!AO15:AO15</xm:f>
              <xm:sqref>AO15</xm:sqref>
            </x14:sparkline>
            <x14:sparkline>
              <xm:f>'(3)Ⅱ自社10年史記入シート'!AP15:AP15</xm:f>
              <xm:sqref>AP15</xm:sqref>
            </x14:sparkline>
            <x14:sparkline>
              <xm:f>'(3)Ⅱ自社10年史記入シート'!AQ15:AQ15</xm:f>
              <xm:sqref>AQ15</xm:sqref>
            </x14:sparkline>
          </x14:sparklines>
        </x14:sparklineGroup>
        <x14:sparklineGroup manualMax="1" manualMin="0" type="column" displayEmptyCellsAs="gap" minAxisType="custom" maxAxisType="custom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'(3)Ⅱ自社10年史記入シート'!D16:D16</xm:f>
              <xm:sqref>D16</xm:sqref>
            </x14:sparkline>
            <x14:sparkline>
              <xm:f>'(3)Ⅱ自社10年史記入シート'!E16:E16</xm:f>
              <xm:sqref>E16</xm:sqref>
            </x14:sparkline>
            <x14:sparkline>
              <xm:f>'(3)Ⅱ自社10年史記入シート'!F16:F16</xm:f>
              <xm:sqref>F16</xm:sqref>
            </x14:sparkline>
            <x14:sparkline>
              <xm:f>'(3)Ⅱ自社10年史記入シート'!G16:G16</xm:f>
              <xm:sqref>G16</xm:sqref>
            </x14:sparkline>
            <x14:sparkline>
              <xm:f>'(3)Ⅱ自社10年史記入シート'!H16:H16</xm:f>
              <xm:sqref>H16</xm:sqref>
            </x14:sparkline>
            <x14:sparkline>
              <xm:f>'(3)Ⅱ自社10年史記入シート'!I16:I16</xm:f>
              <xm:sqref>I16</xm:sqref>
            </x14:sparkline>
            <x14:sparkline>
              <xm:f>'(3)Ⅱ自社10年史記入シート'!J16:J16</xm:f>
              <xm:sqref>J16</xm:sqref>
            </x14:sparkline>
            <x14:sparkline>
              <xm:f>'(3)Ⅱ自社10年史記入シート'!K16:K16</xm:f>
              <xm:sqref>K16</xm:sqref>
            </x14:sparkline>
            <x14:sparkline>
              <xm:f>'(3)Ⅱ自社10年史記入シート'!L16:L16</xm:f>
              <xm:sqref>L16</xm:sqref>
            </x14:sparkline>
            <x14:sparkline>
              <xm:f>'(3)Ⅱ自社10年史記入シート'!M16:M16</xm:f>
              <xm:sqref>M16</xm:sqref>
            </x14:sparkline>
            <x14:sparkline>
              <xm:f>'(3)Ⅱ自社10年史記入シート'!N16:N16</xm:f>
              <xm:sqref>N16</xm:sqref>
            </x14:sparkline>
            <x14:sparkline>
              <xm:f>'(3)Ⅱ自社10年史記入シート'!O16:O16</xm:f>
              <xm:sqref>O16</xm:sqref>
            </x14:sparkline>
            <x14:sparkline>
              <xm:f>'(3)Ⅱ自社10年史記入シート'!P16:P16</xm:f>
              <xm:sqref>P16</xm:sqref>
            </x14:sparkline>
            <x14:sparkline>
              <xm:f>'(3)Ⅱ自社10年史記入シート'!Q16:Q16</xm:f>
              <xm:sqref>Q16</xm:sqref>
            </x14:sparkline>
            <x14:sparkline>
              <xm:f>'(3)Ⅱ自社10年史記入シート'!R16:R16</xm:f>
              <xm:sqref>R16</xm:sqref>
            </x14:sparkline>
            <x14:sparkline>
              <xm:f>'(3)Ⅱ自社10年史記入シート'!S16:S16</xm:f>
              <xm:sqref>S16</xm:sqref>
            </x14:sparkline>
            <x14:sparkline>
              <xm:f>'(3)Ⅱ自社10年史記入シート'!T16:T16</xm:f>
              <xm:sqref>T16</xm:sqref>
            </x14:sparkline>
            <x14:sparkline>
              <xm:f>'(3)Ⅱ自社10年史記入シート'!U16:U16</xm:f>
              <xm:sqref>U16</xm:sqref>
            </x14:sparkline>
            <x14:sparkline>
              <xm:f>'(3)Ⅱ自社10年史記入シート'!V16:V16</xm:f>
              <xm:sqref>V16</xm:sqref>
            </x14:sparkline>
            <x14:sparkline>
              <xm:f>'(3)Ⅱ自社10年史記入シート'!W16:W16</xm:f>
              <xm:sqref>W16</xm:sqref>
            </x14:sparkline>
            <x14:sparkline>
              <xm:f>'(3)Ⅱ自社10年史記入シート'!X16:X16</xm:f>
              <xm:sqref>X16</xm:sqref>
            </x14:sparkline>
            <x14:sparkline>
              <xm:f>'(3)Ⅱ自社10年史記入シート'!Y16:Y16</xm:f>
              <xm:sqref>Y16</xm:sqref>
            </x14:sparkline>
            <x14:sparkline>
              <xm:f>'(3)Ⅱ自社10年史記入シート'!Z16:Z16</xm:f>
              <xm:sqref>Z16</xm:sqref>
            </x14:sparkline>
            <x14:sparkline>
              <xm:f>'(3)Ⅱ自社10年史記入シート'!AA16:AA16</xm:f>
              <xm:sqref>AA16</xm:sqref>
            </x14:sparkline>
            <x14:sparkline>
              <xm:f>'(3)Ⅱ自社10年史記入シート'!AB16:AB16</xm:f>
              <xm:sqref>AB16</xm:sqref>
            </x14:sparkline>
            <x14:sparkline>
              <xm:f>'(3)Ⅱ自社10年史記入シート'!AC16:AC16</xm:f>
              <xm:sqref>AC16</xm:sqref>
            </x14:sparkline>
            <x14:sparkline>
              <xm:f>'(3)Ⅱ自社10年史記入シート'!AD16:AD16</xm:f>
              <xm:sqref>AD16</xm:sqref>
            </x14:sparkline>
            <x14:sparkline>
              <xm:f>'(3)Ⅱ自社10年史記入シート'!AE16:AE16</xm:f>
              <xm:sqref>AE16</xm:sqref>
            </x14:sparkline>
            <x14:sparkline>
              <xm:f>'(3)Ⅱ自社10年史記入シート'!AF16:AF16</xm:f>
              <xm:sqref>AF16</xm:sqref>
            </x14:sparkline>
            <x14:sparkline>
              <xm:f>'(3)Ⅱ自社10年史記入シート'!AG16:AG16</xm:f>
              <xm:sqref>AG16</xm:sqref>
            </x14:sparkline>
            <x14:sparkline>
              <xm:f>'(3)Ⅱ自社10年史記入シート'!AH16:AH16</xm:f>
              <xm:sqref>AH16</xm:sqref>
            </x14:sparkline>
            <x14:sparkline>
              <xm:f>'(3)Ⅱ自社10年史記入シート'!AI16:AI16</xm:f>
              <xm:sqref>AI16</xm:sqref>
            </x14:sparkline>
            <x14:sparkline>
              <xm:f>'(3)Ⅱ自社10年史記入シート'!AJ16:AJ16</xm:f>
              <xm:sqref>AJ16</xm:sqref>
            </x14:sparkline>
            <x14:sparkline>
              <xm:f>'(3)Ⅱ自社10年史記入シート'!AK16:AK16</xm:f>
              <xm:sqref>AK16</xm:sqref>
            </x14:sparkline>
            <x14:sparkline>
              <xm:f>'(3)Ⅱ自社10年史記入シート'!AL16:AL16</xm:f>
              <xm:sqref>AL16</xm:sqref>
            </x14:sparkline>
            <x14:sparkline>
              <xm:f>'(3)Ⅱ自社10年史記入シート'!AM16:AM16</xm:f>
              <xm:sqref>AM16</xm:sqref>
            </x14:sparkline>
            <x14:sparkline>
              <xm:f>'(3)Ⅱ自社10年史記入シート'!AN16:AN16</xm:f>
              <xm:sqref>AN16</xm:sqref>
            </x14:sparkline>
            <x14:sparkline>
              <xm:f>'(3)Ⅱ自社10年史記入シート'!AO16:AO16</xm:f>
              <xm:sqref>AO16</xm:sqref>
            </x14:sparkline>
            <x14:sparkline>
              <xm:f>'(3)Ⅱ自社10年史記入シート'!AP16:AP16</xm:f>
              <xm:sqref>AP16</xm:sqref>
            </x14:sparkline>
            <x14:sparkline>
              <xm:f>'(3)Ⅱ自社10年史記入シート'!AQ16:AQ16</xm:f>
              <xm:sqref>AQ16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7"/>
  <sheetViews>
    <sheetView zoomScale="115" zoomScaleNormal="115" workbookViewId="0">
      <selection activeCell="B5" sqref="B5:D5"/>
    </sheetView>
  </sheetViews>
  <sheetFormatPr defaultColWidth="8.5" defaultRowHeight="25.15" customHeight="1"/>
  <cols>
    <col min="1" max="12" width="7.625" style="2" customWidth="1"/>
    <col min="13" max="20" width="6.625" style="2" customWidth="1"/>
    <col min="21" max="16384" width="8.5" style="2"/>
  </cols>
  <sheetData>
    <row r="1" spans="1:12" s="1" customFormat="1" ht="24.95" customHeight="1">
      <c r="A1" s="101" t="s">
        <v>250</v>
      </c>
      <c r="B1" s="101"/>
      <c r="C1" s="101"/>
      <c r="D1" s="101"/>
      <c r="E1" s="101"/>
      <c r="F1" s="101"/>
      <c r="G1" s="101"/>
      <c r="H1" s="203" t="s">
        <v>97</v>
      </c>
      <c r="I1" s="204"/>
      <c r="J1" s="214">
        <f ca="1">TODAY()</f>
        <v>43573</v>
      </c>
      <c r="K1" s="215"/>
      <c r="L1" s="215"/>
    </row>
    <row r="2" spans="1:12" s="1" customFormat="1" ht="24.95" customHeight="1">
      <c r="A2" s="321" t="s">
        <v>120</v>
      </c>
      <c r="B2" s="322"/>
      <c r="C2" s="322"/>
      <c r="D2" s="322"/>
      <c r="E2" s="322"/>
      <c r="F2" s="322"/>
      <c r="G2" s="322"/>
      <c r="H2" s="317" t="s">
        <v>103</v>
      </c>
      <c r="I2" s="318"/>
      <c r="J2" s="319" t="str">
        <f>IF('(2)Ⅰプロフィール記入シート'!C3="","",'(2)Ⅰプロフィール記入シート'!C3)</f>
        <v/>
      </c>
      <c r="K2" s="320"/>
      <c r="L2" s="320"/>
    </row>
    <row r="3" spans="1:12" ht="35.1" customHeight="1" thickBot="1">
      <c r="A3" s="105" t="s">
        <v>254</v>
      </c>
      <c r="B3" s="106"/>
      <c r="C3" s="106"/>
      <c r="D3" s="106"/>
      <c r="E3" s="131"/>
      <c r="F3" s="130"/>
      <c r="G3" s="106"/>
      <c r="H3" s="106"/>
      <c r="I3" s="106"/>
      <c r="J3" s="312"/>
      <c r="K3" s="313"/>
      <c r="L3" s="313"/>
    </row>
    <row r="4" spans="1:12" ht="24.95" customHeight="1">
      <c r="A4" s="127" t="s">
        <v>29</v>
      </c>
      <c r="B4" s="292" t="s">
        <v>25</v>
      </c>
      <c r="C4" s="293"/>
      <c r="D4" s="293"/>
      <c r="E4" s="129" t="s">
        <v>24</v>
      </c>
      <c r="F4" s="128" t="s">
        <v>121</v>
      </c>
      <c r="G4" s="314" t="s">
        <v>34</v>
      </c>
      <c r="H4" s="315"/>
      <c r="I4" s="316"/>
      <c r="J4" s="269" t="s">
        <v>98</v>
      </c>
      <c r="K4" s="270"/>
      <c r="L4" s="271"/>
    </row>
    <row r="5" spans="1:12" ht="24.95" customHeight="1">
      <c r="A5" s="125" t="s">
        <v>26</v>
      </c>
      <c r="B5" s="290"/>
      <c r="C5" s="291"/>
      <c r="D5" s="291"/>
      <c r="E5" s="88"/>
      <c r="F5" s="88"/>
      <c r="G5" s="272"/>
      <c r="H5" s="273"/>
      <c r="I5" s="286"/>
      <c r="J5" s="272"/>
      <c r="K5" s="273"/>
      <c r="L5" s="274"/>
    </row>
    <row r="6" spans="1:12" ht="24.95" customHeight="1">
      <c r="A6" s="125" t="s">
        <v>27</v>
      </c>
      <c r="B6" s="290"/>
      <c r="C6" s="291"/>
      <c r="D6" s="291"/>
      <c r="E6" s="88"/>
      <c r="F6" s="88"/>
      <c r="G6" s="272"/>
      <c r="H6" s="273"/>
      <c r="I6" s="286"/>
      <c r="J6" s="272"/>
      <c r="K6" s="273"/>
      <c r="L6" s="274"/>
    </row>
    <row r="7" spans="1:12" ht="24.95" customHeight="1">
      <c r="A7" s="125" t="s">
        <v>28</v>
      </c>
      <c r="B7" s="290"/>
      <c r="C7" s="291"/>
      <c r="D7" s="291"/>
      <c r="E7" s="88"/>
      <c r="F7" s="88"/>
      <c r="G7" s="272"/>
      <c r="H7" s="273"/>
      <c r="I7" s="286"/>
      <c r="J7" s="272"/>
      <c r="K7" s="273"/>
      <c r="L7" s="274"/>
    </row>
    <row r="8" spans="1:12" ht="24.95" customHeight="1">
      <c r="A8" s="125" t="s">
        <v>91</v>
      </c>
      <c r="B8" s="290"/>
      <c r="C8" s="291"/>
      <c r="D8" s="291"/>
      <c r="E8" s="88"/>
      <c r="F8" s="88"/>
      <c r="G8" s="272"/>
      <c r="H8" s="273"/>
      <c r="I8" s="286"/>
      <c r="J8" s="272"/>
      <c r="K8" s="273"/>
      <c r="L8" s="274"/>
    </row>
    <row r="9" spans="1:12" ht="24.95" customHeight="1" thickBot="1">
      <c r="A9" s="126" t="s">
        <v>92</v>
      </c>
      <c r="B9" s="288"/>
      <c r="C9" s="289"/>
      <c r="D9" s="289"/>
      <c r="E9" s="89"/>
      <c r="F9" s="89"/>
      <c r="G9" s="266"/>
      <c r="H9" s="267"/>
      <c r="I9" s="287"/>
      <c r="J9" s="266"/>
      <c r="K9" s="267"/>
      <c r="L9" s="268"/>
    </row>
    <row r="10" spans="1:12" ht="35.1" customHeight="1" thickBot="1">
      <c r="A10" s="105" t="s">
        <v>255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12" ht="24.95" customHeight="1">
      <c r="A11" s="127" t="s">
        <v>29</v>
      </c>
      <c r="B11" s="292" t="s">
        <v>49</v>
      </c>
      <c r="C11" s="293"/>
      <c r="D11" s="293"/>
      <c r="E11" s="128" t="s">
        <v>24</v>
      </c>
      <c r="F11" s="128" t="s">
        <v>121</v>
      </c>
      <c r="G11" s="314" t="s">
        <v>34</v>
      </c>
      <c r="H11" s="315"/>
      <c r="I11" s="316"/>
      <c r="J11" s="269" t="s">
        <v>98</v>
      </c>
      <c r="K11" s="270"/>
      <c r="L11" s="271"/>
    </row>
    <row r="12" spans="1:12" ht="24.95" customHeight="1">
      <c r="A12" s="125" t="s">
        <v>26</v>
      </c>
      <c r="B12" s="290"/>
      <c r="C12" s="291"/>
      <c r="D12" s="291"/>
      <c r="E12" s="88"/>
      <c r="F12" s="88"/>
      <c r="G12" s="272"/>
      <c r="H12" s="273"/>
      <c r="I12" s="286"/>
      <c r="J12" s="272"/>
      <c r="K12" s="273"/>
      <c r="L12" s="274"/>
    </row>
    <row r="13" spans="1:12" ht="24.95" customHeight="1">
      <c r="A13" s="125" t="s">
        <v>27</v>
      </c>
      <c r="B13" s="290"/>
      <c r="C13" s="291"/>
      <c r="D13" s="291"/>
      <c r="E13" s="88"/>
      <c r="F13" s="88"/>
      <c r="G13" s="272"/>
      <c r="H13" s="273"/>
      <c r="I13" s="286"/>
      <c r="J13" s="272"/>
      <c r="K13" s="273"/>
      <c r="L13" s="274"/>
    </row>
    <row r="14" spans="1:12" ht="24.95" customHeight="1">
      <c r="A14" s="125" t="s">
        <v>28</v>
      </c>
      <c r="B14" s="290"/>
      <c r="C14" s="291"/>
      <c r="D14" s="291"/>
      <c r="E14" s="88"/>
      <c r="F14" s="88"/>
      <c r="G14" s="272"/>
      <c r="H14" s="273"/>
      <c r="I14" s="286"/>
      <c r="J14" s="272"/>
      <c r="K14" s="273"/>
      <c r="L14" s="274"/>
    </row>
    <row r="15" spans="1:12" ht="24.95" customHeight="1">
      <c r="A15" s="125" t="s">
        <v>91</v>
      </c>
      <c r="B15" s="290"/>
      <c r="C15" s="291"/>
      <c r="D15" s="291"/>
      <c r="E15" s="88"/>
      <c r="F15" s="88"/>
      <c r="G15" s="272"/>
      <c r="H15" s="273"/>
      <c r="I15" s="286"/>
      <c r="J15" s="272"/>
      <c r="K15" s="273"/>
      <c r="L15" s="274"/>
    </row>
    <row r="16" spans="1:12" ht="24.95" customHeight="1" thickBot="1">
      <c r="A16" s="126" t="s">
        <v>92</v>
      </c>
      <c r="B16" s="288"/>
      <c r="C16" s="289"/>
      <c r="D16" s="289"/>
      <c r="E16" s="89"/>
      <c r="F16" s="89"/>
      <c r="G16" s="266"/>
      <c r="H16" s="267"/>
      <c r="I16" s="287"/>
      <c r="J16" s="266"/>
      <c r="K16" s="267"/>
      <c r="L16" s="268"/>
    </row>
    <row r="17" spans="1:12" ht="35.1" customHeight="1" thickBot="1">
      <c r="A17" s="105" t="s">
        <v>256</v>
      </c>
      <c r="B17" s="106"/>
      <c r="C17" s="106"/>
      <c r="D17" s="106"/>
      <c r="E17" s="106" t="s">
        <v>23</v>
      </c>
      <c r="F17" s="106"/>
      <c r="G17" s="106"/>
      <c r="H17" s="106"/>
      <c r="I17" s="106"/>
      <c r="J17" s="106"/>
      <c r="K17" s="106"/>
      <c r="L17" s="106"/>
    </row>
    <row r="18" spans="1:12" ht="24.95" customHeight="1" thickBot="1">
      <c r="A18" s="106"/>
      <c r="B18" s="239" t="s">
        <v>31</v>
      </c>
      <c r="C18" s="293"/>
      <c r="D18" s="292" t="s">
        <v>35</v>
      </c>
      <c r="E18" s="293"/>
      <c r="F18" s="293"/>
      <c r="G18" s="292" t="s">
        <v>39</v>
      </c>
      <c r="H18" s="293"/>
      <c r="I18" s="293"/>
      <c r="J18" s="292" t="s">
        <v>122</v>
      </c>
      <c r="K18" s="293"/>
      <c r="L18" s="294"/>
    </row>
    <row r="19" spans="1:12" ht="114.95" customHeight="1">
      <c r="A19" s="275" t="s">
        <v>40</v>
      </c>
      <c r="B19" s="278" t="s">
        <v>32</v>
      </c>
      <c r="C19" s="279"/>
      <c r="D19" s="280" t="s">
        <v>36</v>
      </c>
      <c r="E19" s="281"/>
      <c r="F19" s="282"/>
      <c r="G19" s="283"/>
      <c r="H19" s="284"/>
      <c r="I19" s="285"/>
      <c r="J19" s="295"/>
      <c r="K19" s="296"/>
      <c r="L19" s="297"/>
    </row>
    <row r="20" spans="1:12" ht="114.95" customHeight="1">
      <c r="A20" s="276"/>
      <c r="B20" s="278" t="s">
        <v>33</v>
      </c>
      <c r="C20" s="279"/>
      <c r="D20" s="280" t="s">
        <v>37</v>
      </c>
      <c r="E20" s="281"/>
      <c r="F20" s="282"/>
      <c r="G20" s="283"/>
      <c r="H20" s="284"/>
      <c r="I20" s="285"/>
      <c r="J20" s="298"/>
      <c r="K20" s="299"/>
      <c r="L20" s="300"/>
    </row>
    <row r="21" spans="1:12" ht="114.95" customHeight="1" thickBot="1">
      <c r="A21" s="277"/>
      <c r="B21" s="304" t="s">
        <v>34</v>
      </c>
      <c r="C21" s="305"/>
      <c r="D21" s="306" t="s">
        <v>38</v>
      </c>
      <c r="E21" s="307"/>
      <c r="F21" s="308"/>
      <c r="G21" s="309"/>
      <c r="H21" s="310"/>
      <c r="I21" s="311"/>
      <c r="J21" s="301"/>
      <c r="K21" s="302"/>
      <c r="L21" s="303"/>
    </row>
    <row r="22" spans="1:12" ht="24.95" customHeight="1"/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/>
    <row r="29" spans="1:12" ht="24.95" customHeight="1"/>
    <row r="30" spans="1:12" ht="24.95" customHeight="1"/>
    <row r="31" spans="1:12" ht="24.95" customHeight="1"/>
    <row r="32" spans="1:1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</sheetData>
  <sheetProtection password="CECB" sheet="1" objects="1" scenarios="1"/>
  <mergeCells count="57">
    <mergeCell ref="B11:D11"/>
    <mergeCell ref="B12:D12"/>
    <mergeCell ref="G9:I9"/>
    <mergeCell ref="G11:I11"/>
    <mergeCell ref="G12:I12"/>
    <mergeCell ref="B9:D9"/>
    <mergeCell ref="J1:L1"/>
    <mergeCell ref="B5:D5"/>
    <mergeCell ref="B6:D6"/>
    <mergeCell ref="B4:D4"/>
    <mergeCell ref="B8:D8"/>
    <mergeCell ref="B7:D7"/>
    <mergeCell ref="H1:I1"/>
    <mergeCell ref="J3:L3"/>
    <mergeCell ref="G4:I4"/>
    <mergeCell ref="G5:I5"/>
    <mergeCell ref="G6:I6"/>
    <mergeCell ref="G7:I7"/>
    <mergeCell ref="G8:I8"/>
    <mergeCell ref="H2:I2"/>
    <mergeCell ref="J2:L2"/>
    <mergeCell ref="A2:G2"/>
    <mergeCell ref="J18:L18"/>
    <mergeCell ref="J19:L21"/>
    <mergeCell ref="B20:C20"/>
    <mergeCell ref="D20:F20"/>
    <mergeCell ref="G20:I20"/>
    <mergeCell ref="B21:C21"/>
    <mergeCell ref="D21:F21"/>
    <mergeCell ref="G21:I21"/>
    <mergeCell ref="B18:C18"/>
    <mergeCell ref="D18:F18"/>
    <mergeCell ref="G18:I18"/>
    <mergeCell ref="A19:A21"/>
    <mergeCell ref="B19:C19"/>
    <mergeCell ref="D19:F19"/>
    <mergeCell ref="G19:I19"/>
    <mergeCell ref="G13:I13"/>
    <mergeCell ref="G14:I14"/>
    <mergeCell ref="G15:I15"/>
    <mergeCell ref="G16:I16"/>
    <mergeCell ref="B16:D16"/>
    <mergeCell ref="B14:D14"/>
    <mergeCell ref="B13:D13"/>
    <mergeCell ref="B15:D15"/>
    <mergeCell ref="J16:L16"/>
    <mergeCell ref="J4:L4"/>
    <mergeCell ref="J5:L5"/>
    <mergeCell ref="J6:L6"/>
    <mergeCell ref="J7:L7"/>
    <mergeCell ref="J8:L8"/>
    <mergeCell ref="J9:L9"/>
    <mergeCell ref="J11:L11"/>
    <mergeCell ref="J12:L12"/>
    <mergeCell ref="J13:L13"/>
    <mergeCell ref="J14:L14"/>
    <mergeCell ref="J15:L15"/>
  </mergeCells>
  <phoneticPr fontId="4"/>
  <conditionalFormatting sqref="B5:D7 G19:L21 B9:D9">
    <cfRule type="containsBlanks" dxfId="19" priority="80">
      <formula>LEN(TRIM(B5))=0</formula>
    </cfRule>
  </conditionalFormatting>
  <conditionalFormatting sqref="B12:D13 B15:D16">
    <cfRule type="containsBlanks" dxfId="18" priority="79">
      <formula>LEN(TRIM(B12))=0</formula>
    </cfRule>
  </conditionalFormatting>
  <conditionalFormatting sqref="B8:D8">
    <cfRule type="containsBlanks" dxfId="17" priority="29">
      <formula>LEN(TRIM(B8))=0</formula>
    </cfRule>
  </conditionalFormatting>
  <conditionalFormatting sqref="B14:D14">
    <cfRule type="containsBlanks" dxfId="16" priority="28">
      <formula>LEN(TRIM(B14))=0</formula>
    </cfRule>
  </conditionalFormatting>
  <conditionalFormatting sqref="E15:E16 E12:E13">
    <cfRule type="containsBlanks" dxfId="15" priority="27">
      <formula>LEN(TRIM(E12))=0</formula>
    </cfRule>
  </conditionalFormatting>
  <conditionalFormatting sqref="E14">
    <cfRule type="containsBlanks" dxfId="14" priority="26">
      <formula>LEN(TRIM(E14))=0</formula>
    </cfRule>
  </conditionalFormatting>
  <conditionalFormatting sqref="E8:E9 E5:F5 E6">
    <cfRule type="containsBlanks" dxfId="13" priority="21">
      <formula>LEN(TRIM(E5))=0</formula>
    </cfRule>
  </conditionalFormatting>
  <conditionalFormatting sqref="E7">
    <cfRule type="containsBlanks" dxfId="12" priority="20">
      <formula>LEN(TRIM(E7))=0</formula>
    </cfRule>
  </conditionalFormatting>
  <conditionalFormatting sqref="G12:G13 G15:G16">
    <cfRule type="containsBlanks" dxfId="11" priority="11">
      <formula>LEN(TRIM(G12))=0</formula>
    </cfRule>
  </conditionalFormatting>
  <conditionalFormatting sqref="G14">
    <cfRule type="containsBlanks" dxfId="10" priority="10">
      <formula>LEN(TRIM(G14))=0</formula>
    </cfRule>
  </conditionalFormatting>
  <conditionalFormatting sqref="J15:J16 J12:J13">
    <cfRule type="containsBlanks" dxfId="9" priority="9">
      <formula>LEN(TRIM(J12))=0</formula>
    </cfRule>
  </conditionalFormatting>
  <conditionalFormatting sqref="J14">
    <cfRule type="containsBlanks" dxfId="8" priority="8">
      <formula>LEN(TRIM(J14))=0</formula>
    </cfRule>
  </conditionalFormatting>
  <conditionalFormatting sqref="G5:G6 G8:G9">
    <cfRule type="containsBlanks" dxfId="7" priority="7">
      <formula>LEN(TRIM(G5))=0</formula>
    </cfRule>
  </conditionalFormatting>
  <conditionalFormatting sqref="G7">
    <cfRule type="containsBlanks" dxfId="6" priority="6">
      <formula>LEN(TRIM(G7))=0</formula>
    </cfRule>
  </conditionalFormatting>
  <conditionalFormatting sqref="J8:J9 J5:J6">
    <cfRule type="containsBlanks" dxfId="5" priority="5">
      <formula>LEN(TRIM(J5))=0</formula>
    </cfRule>
  </conditionalFormatting>
  <conditionalFormatting sqref="J7">
    <cfRule type="containsBlanks" dxfId="4" priority="4">
      <formula>LEN(TRIM(J7))=0</formula>
    </cfRule>
  </conditionalFormatting>
  <conditionalFormatting sqref="F6:F9">
    <cfRule type="containsBlanks" dxfId="3" priority="3">
      <formula>LEN(TRIM(F6))=0</formula>
    </cfRule>
  </conditionalFormatting>
  <conditionalFormatting sqref="F12">
    <cfRule type="containsBlanks" dxfId="2" priority="2">
      <formula>LEN(TRIM(F12))=0</formula>
    </cfRule>
  </conditionalFormatting>
  <conditionalFormatting sqref="F13:F16">
    <cfRule type="containsBlanks" dxfId="1" priority="1">
      <formula>LEN(TRIM(F13))=0</formula>
    </cfRule>
  </conditionalFormatting>
  <dataValidations count="2">
    <dataValidation allowBlank="1" showInputMessage="1" showErrorMessage="1" prompt="左欄を記入し、事業の領域の現状把握をした上で、自社が現在どのような事業を行っているのか再認識し、課題と対策を考えてみて下さい" sqref="J19:L21"/>
    <dataValidation type="list" allowBlank="1" showInputMessage="1" showErrorMessage="1" sqref="F5:F9 F12:F16">
      <formula1>"高,中,低"</formula1>
    </dataValidation>
  </dataValidations>
  <printOptions horizontalCentered="1"/>
  <pageMargins left="0.78740157480314965" right="0.31496062992125984" top="0.55118110236220474" bottom="0.55118110236220474" header="0.31496062992125984" footer="0.31496062992125984"/>
  <pageSetup paperSize="9" orientation="portrait" r:id="rId1"/>
  <ignoredErrors>
    <ignoredError sqref="J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2"/>
  <sheetViews>
    <sheetView zoomScale="115" zoomScaleNormal="115" workbookViewId="0">
      <selection activeCell="A4" sqref="A4:F4"/>
    </sheetView>
  </sheetViews>
  <sheetFormatPr defaultColWidth="8.5" defaultRowHeight="25.15" customHeight="1"/>
  <cols>
    <col min="1" max="12" width="7.625" style="2" customWidth="1"/>
    <col min="13" max="20" width="6.625" style="2" customWidth="1"/>
    <col min="21" max="16384" width="8.5" style="2"/>
  </cols>
  <sheetData>
    <row r="1" spans="1:12" s="1" customFormat="1" ht="24.95" customHeight="1">
      <c r="A1" s="101" t="s">
        <v>251</v>
      </c>
      <c r="B1" s="101"/>
      <c r="C1" s="101"/>
      <c r="D1" s="101"/>
      <c r="E1" s="101"/>
      <c r="F1" s="101"/>
      <c r="G1" s="101"/>
      <c r="H1" s="203" t="s">
        <v>97</v>
      </c>
      <c r="I1" s="204"/>
      <c r="J1" s="214">
        <f ca="1">TODAY()</f>
        <v>43573</v>
      </c>
      <c r="K1" s="215"/>
      <c r="L1" s="215"/>
    </row>
    <row r="2" spans="1:12" ht="35.1" customHeight="1" thickBot="1">
      <c r="A2" s="105" t="s">
        <v>257</v>
      </c>
      <c r="B2" s="106"/>
      <c r="C2" s="106"/>
      <c r="D2" s="106"/>
      <c r="E2" s="106"/>
      <c r="F2" s="106"/>
      <c r="G2" s="106"/>
      <c r="H2" s="347" t="s">
        <v>99</v>
      </c>
      <c r="I2" s="348"/>
      <c r="J2" s="312" t="str">
        <f>IF('(2)Ⅰプロフィール記入シート'!C3="","",'(2)Ⅰプロフィール記入シート'!C3)</f>
        <v/>
      </c>
      <c r="K2" s="313"/>
      <c r="L2" s="313"/>
    </row>
    <row r="3" spans="1:12" ht="24.95" customHeight="1">
      <c r="A3" s="349" t="s">
        <v>47</v>
      </c>
      <c r="B3" s="350"/>
      <c r="C3" s="350"/>
      <c r="D3" s="350"/>
      <c r="E3" s="350"/>
      <c r="F3" s="350"/>
      <c r="G3" s="350" t="s">
        <v>48</v>
      </c>
      <c r="H3" s="350"/>
      <c r="I3" s="350"/>
      <c r="J3" s="350"/>
      <c r="K3" s="350"/>
      <c r="L3" s="351"/>
    </row>
    <row r="4" spans="1:12" ht="50.1" customHeight="1">
      <c r="A4" s="345"/>
      <c r="B4" s="334"/>
      <c r="C4" s="334"/>
      <c r="D4" s="334"/>
      <c r="E4" s="334"/>
      <c r="F4" s="346"/>
      <c r="G4" s="333"/>
      <c r="H4" s="334"/>
      <c r="I4" s="334"/>
      <c r="J4" s="334"/>
      <c r="K4" s="334"/>
      <c r="L4" s="335"/>
    </row>
    <row r="5" spans="1:12" ht="50.1" customHeight="1">
      <c r="A5" s="323"/>
      <c r="B5" s="324"/>
      <c r="C5" s="324"/>
      <c r="D5" s="324"/>
      <c r="E5" s="324"/>
      <c r="F5" s="325"/>
      <c r="G5" s="326"/>
      <c r="H5" s="324"/>
      <c r="I5" s="324"/>
      <c r="J5" s="324"/>
      <c r="K5" s="324"/>
      <c r="L5" s="327"/>
    </row>
    <row r="6" spans="1:12" ht="50.1" customHeight="1">
      <c r="A6" s="323"/>
      <c r="B6" s="324"/>
      <c r="C6" s="324"/>
      <c r="D6" s="324"/>
      <c r="E6" s="324"/>
      <c r="F6" s="325"/>
      <c r="G6" s="326"/>
      <c r="H6" s="324"/>
      <c r="I6" s="324"/>
      <c r="J6" s="324"/>
      <c r="K6" s="324"/>
      <c r="L6" s="327"/>
    </row>
    <row r="7" spans="1:12" ht="50.1" customHeight="1">
      <c r="A7" s="323"/>
      <c r="B7" s="324"/>
      <c r="C7" s="324"/>
      <c r="D7" s="324"/>
      <c r="E7" s="324"/>
      <c r="F7" s="325"/>
      <c r="G7" s="326"/>
      <c r="H7" s="324"/>
      <c r="I7" s="324"/>
      <c r="J7" s="324"/>
      <c r="K7" s="324"/>
      <c r="L7" s="327"/>
    </row>
    <row r="8" spans="1:12" ht="50.1" customHeight="1" thickBot="1">
      <c r="A8" s="331"/>
      <c r="B8" s="329"/>
      <c r="C8" s="329"/>
      <c r="D8" s="329"/>
      <c r="E8" s="329"/>
      <c r="F8" s="332"/>
      <c r="G8" s="328"/>
      <c r="H8" s="329"/>
      <c r="I8" s="329"/>
      <c r="J8" s="329"/>
      <c r="K8" s="329"/>
      <c r="L8" s="330"/>
    </row>
    <row r="9" spans="1:12" ht="35.1" customHeight="1" thickBot="1">
      <c r="A9" s="105" t="s">
        <v>258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7" t="s">
        <v>260</v>
      </c>
    </row>
    <row r="10" spans="1:12" ht="24.95" customHeight="1">
      <c r="A10" s="336" t="s">
        <v>95</v>
      </c>
      <c r="B10" s="337"/>
      <c r="C10" s="337"/>
      <c r="D10" s="337"/>
      <c r="E10" s="337"/>
      <c r="F10" s="337"/>
      <c r="G10" s="337" t="s">
        <v>96</v>
      </c>
      <c r="H10" s="337"/>
      <c r="I10" s="337"/>
      <c r="J10" s="337"/>
      <c r="K10" s="337"/>
      <c r="L10" s="344"/>
    </row>
    <row r="11" spans="1:12" ht="50.1" customHeight="1">
      <c r="A11" s="345"/>
      <c r="B11" s="334"/>
      <c r="C11" s="334"/>
      <c r="D11" s="334"/>
      <c r="E11" s="334"/>
      <c r="F11" s="346"/>
      <c r="G11" s="333"/>
      <c r="H11" s="334"/>
      <c r="I11" s="334"/>
      <c r="J11" s="334"/>
      <c r="K11" s="334"/>
      <c r="L11" s="335"/>
    </row>
    <row r="12" spans="1:12" ht="50.1" customHeight="1">
      <c r="A12" s="323"/>
      <c r="B12" s="324"/>
      <c r="C12" s="324"/>
      <c r="D12" s="324"/>
      <c r="E12" s="324"/>
      <c r="F12" s="325"/>
      <c r="G12" s="326"/>
      <c r="H12" s="324"/>
      <c r="I12" s="324"/>
      <c r="J12" s="324"/>
      <c r="K12" s="324"/>
      <c r="L12" s="327"/>
    </row>
    <row r="13" spans="1:12" ht="50.1" customHeight="1">
      <c r="A13" s="323"/>
      <c r="B13" s="324"/>
      <c r="C13" s="324"/>
      <c r="D13" s="324"/>
      <c r="E13" s="324"/>
      <c r="F13" s="325"/>
      <c r="G13" s="326"/>
      <c r="H13" s="324"/>
      <c r="I13" s="324"/>
      <c r="J13" s="324"/>
      <c r="K13" s="324"/>
      <c r="L13" s="327"/>
    </row>
    <row r="14" spans="1:12" ht="50.1" customHeight="1">
      <c r="A14" s="323"/>
      <c r="B14" s="324"/>
      <c r="C14" s="324"/>
      <c r="D14" s="324"/>
      <c r="E14" s="324"/>
      <c r="F14" s="325"/>
      <c r="G14" s="326"/>
      <c r="H14" s="324"/>
      <c r="I14" s="324"/>
      <c r="J14" s="324"/>
      <c r="K14" s="324"/>
      <c r="L14" s="327"/>
    </row>
    <row r="15" spans="1:12" ht="50.1" customHeight="1">
      <c r="A15" s="323"/>
      <c r="B15" s="324"/>
      <c r="C15" s="324"/>
      <c r="D15" s="324"/>
      <c r="E15" s="324"/>
      <c r="F15" s="325"/>
      <c r="G15" s="326"/>
      <c r="H15" s="324"/>
      <c r="I15" s="324"/>
      <c r="J15" s="324"/>
      <c r="K15" s="324"/>
      <c r="L15" s="327"/>
    </row>
    <row r="16" spans="1:12" ht="50.1" customHeight="1" thickBot="1">
      <c r="A16" s="331"/>
      <c r="B16" s="329"/>
      <c r="C16" s="329"/>
      <c r="D16" s="329"/>
      <c r="E16" s="329"/>
      <c r="F16" s="332"/>
      <c r="G16" s="328"/>
      <c r="H16" s="329"/>
      <c r="I16" s="329"/>
      <c r="J16" s="329"/>
      <c r="K16" s="329"/>
      <c r="L16" s="330"/>
    </row>
    <row r="17" spans="1:12" ht="35.1" customHeight="1" thickBot="1">
      <c r="A17" s="105" t="s">
        <v>259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ht="24.95" customHeight="1">
      <c r="A18" s="338" t="s">
        <v>104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40"/>
    </row>
    <row r="19" spans="1:12" ht="75" customHeight="1" thickBot="1">
      <c r="A19" s="341"/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3"/>
    </row>
    <row r="20" spans="1:12" ht="24.95" customHeight="1"/>
    <row r="21" spans="1:12" ht="24.95" customHeight="1"/>
    <row r="22" spans="1:12" ht="24.95" customHeight="1"/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/>
    <row r="29" spans="1:12" ht="24.95" customHeight="1"/>
    <row r="30" spans="1:12" ht="24.95" customHeight="1"/>
    <row r="31" spans="1:12" ht="24.95" customHeight="1"/>
    <row r="32" spans="1:1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</sheetData>
  <sheetProtection password="CECB" sheet="1" objects="1" scenarios="1"/>
  <mergeCells count="32">
    <mergeCell ref="A18:L18"/>
    <mergeCell ref="A19:L19"/>
    <mergeCell ref="G10:L10"/>
    <mergeCell ref="A11:F11"/>
    <mergeCell ref="H1:I1"/>
    <mergeCell ref="H2:I2"/>
    <mergeCell ref="J2:L2"/>
    <mergeCell ref="J1:L1"/>
    <mergeCell ref="A3:F3"/>
    <mergeCell ref="G3:L3"/>
    <mergeCell ref="A4:F4"/>
    <mergeCell ref="G4:L4"/>
    <mergeCell ref="A5:F5"/>
    <mergeCell ref="G5:L5"/>
    <mergeCell ref="A6:F6"/>
    <mergeCell ref="G6:L6"/>
    <mergeCell ref="A7:F7"/>
    <mergeCell ref="G7:L7"/>
    <mergeCell ref="G16:L16"/>
    <mergeCell ref="A13:F13"/>
    <mergeCell ref="G13:L13"/>
    <mergeCell ref="A14:F14"/>
    <mergeCell ref="G14:L14"/>
    <mergeCell ref="A15:F15"/>
    <mergeCell ref="A16:F16"/>
    <mergeCell ref="G15:L15"/>
    <mergeCell ref="A12:F12"/>
    <mergeCell ref="G12:L12"/>
    <mergeCell ref="G11:L11"/>
    <mergeCell ref="A8:F8"/>
    <mergeCell ref="G8:L8"/>
    <mergeCell ref="A10:F10"/>
  </mergeCells>
  <phoneticPr fontId="4"/>
  <conditionalFormatting sqref="A4:L8">
    <cfRule type="containsBlanks" dxfId="0" priority="1">
      <formula>LEN(TRIM(A4))=0</formula>
    </cfRule>
  </conditionalFormatting>
  <printOptions horizontalCentered="1"/>
  <pageMargins left="0.78740157480314965" right="0.31496062992125984" top="0.55118110236220474" bottom="0.55118110236220474" header="0.31496062992125984" footer="0.31496062992125984"/>
  <pageSetup paperSize="9" orientation="portrait" r:id="rId1"/>
  <ignoredErrors>
    <ignoredError sqref="J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H y M T s C n f J e n A A A A + A A A A B I A H A B D b 2 5 m a W c v U G F j a 2 F n Z S 5 4 b W w g o h g A K K A U A A A A A A A A A A A A A A A A A A A A A A A A A A A A h Y 8 x D o I w G E a v Q r r T l o p o y E 8 Z 3 I w k J C b G t Y E K V S i G F u v d H D y S V 5 B E U T f H 7 + U N 7 3 v c 7 p B e 2 8 a 7 y N 6 o T i c o w B R 5 U h d d q X S V o M E e / C V K O e S i O I l K e q O s T X w 1 Z Y J q a 8 8 x I c 4 5 7 G a 4 6 y v C K A 3 I P t t s i 1 q 2 A n 1 k 9 V / 2 l T Z W 6 E I i D r t X D G c 4 W u B 5 S E P M o g D I h C F T + q u w s R h T I D 8 Q V k N j h 1 7 y o / D X O Z B p A n m / 4 E 9 Q S w M E F A A C A A g A A H y M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B 8 j E 4 o i k e 4 D g A A A B E A A A A T A B w A R m 9 y b X V s Y X M v U 2 V j d G l v b j E u b S C i G A A o o B Q A A A A A A A A A A A A A A A A A A A A A A A A A A A A r T k 0 u y c z P U w i G 0 I b W A F B L A Q I t A B Q A A g A I A A B 8 j E 7 A p 3 y X p w A A A P g A A A A S A A A A A A A A A A A A A A A A A A A A A A B D b 2 5 m a W c v U G F j a 2 F n Z S 5 4 b W x Q S w E C L Q A U A A I A C A A A f I x O D 8 r p q 6 Q A A A D p A A A A E w A A A A A A A A A A A A A A A A D z A A A A W 0 N v b n R l b n R f V H l w Z X N d L n h t b F B L A Q I t A B Q A A g A I A A B 8 j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1 x E j q h u V D Q 5 b n i Z m U X q J r A A A A A A I A A A A A A B B m A A A A A Q A A I A A A A G 4 E + + P P 0 m Y P r T r n V Y G 9 a S a l 8 q o z h 6 f F C 2 P 2 0 z f v I J n B A A A A A A 6 A A A A A A g A A I A A A A H r M F W c 5 / 6 Q i l K k c P o 7 e k O B b r 7 V O 5 s a c 7 S S u J m z 3 3 D z D U A A A A E L f h D h K T l 7 m x C m D 1 6 a f W N 4 Y u r 6 t O a J w o e E T 4 B a 0 Y q 1 r M s W L / 0 M L H z k J / M I i 2 y p 5 y f M j c q K a P w r j c M 9 z H Q w x M 7 g M f U 2 R B y D I e 8 q X c b u i c W 2 R Q A A A A I 7 Z V L a j Q K K p v D R u s E 7 f / M v E P R E u k J t Q 2 / U q J m n m v 8 X j 2 E p T s n i r 9 v c E j R u W S y 2 4 J J Q h j O b k 3 K E E a B y E o M r c S 1 I = < / D a t a M a s h u p > 
</file>

<file path=customXml/itemProps1.xml><?xml version="1.0" encoding="utf-8"?>
<ds:datastoreItem xmlns:ds="http://schemas.openxmlformats.org/officeDocument/2006/customXml" ds:itemID="{2EC88A31-8F29-4059-8E9C-684D24B8FC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説明シート</vt:lpstr>
      <vt:lpstr>グループシート</vt:lpstr>
      <vt:lpstr>(1)入力専用シート</vt:lpstr>
      <vt:lpstr>(2)Ⅰプロフィール記入シート</vt:lpstr>
      <vt:lpstr>(3)Ⅱ自社10年史記入シート</vt:lpstr>
      <vt:lpstr>(4)Ⅲ事業の現状確認記入シート</vt:lpstr>
      <vt:lpstr>(5)Ⅳ自社の強み弱み記入シート</vt:lpstr>
      <vt:lpstr>'(1)入力専用シート'!Print_Area</vt:lpstr>
      <vt:lpstr>'(2)Ⅰプロフィール記入シート'!Print_Area</vt:lpstr>
      <vt:lpstr>'(3)Ⅱ自社10年史記入シート'!Print_Area</vt:lpstr>
      <vt:lpstr>'(4)Ⅲ事業の現状確認記入シート'!Print_Area</vt:lpstr>
      <vt:lpstr>'(5)Ⅳ自社の強み弱み記入シート'!Print_Area</vt:lpstr>
      <vt:lpstr>グループシート!Print_Area</vt:lpstr>
      <vt:lpstr>説明シート!Print_Area</vt:lpstr>
      <vt:lpstr>入力準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菅原州平</dc:creator>
  <cp:lastModifiedBy>Office09</cp:lastModifiedBy>
  <cp:lastPrinted>2019-04-18T04:58:14Z</cp:lastPrinted>
  <dcterms:created xsi:type="dcterms:W3CDTF">2019-04-12T02:08:06Z</dcterms:created>
  <dcterms:modified xsi:type="dcterms:W3CDTF">2019-04-18T05:20:41Z</dcterms:modified>
</cp:coreProperties>
</file>